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巫溪县教育委员会（本级）\"/>
    </mc:Choice>
  </mc:AlternateContent>
  <bookViews>
    <workbookView xWindow="0" yWindow="0" windowWidth="28800" windowHeight="1237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D30" i="9"/>
  <c r="D29" i="9"/>
  <c r="D28" i="9"/>
  <c r="D27" i="9"/>
  <c r="D26" i="9"/>
  <c r="D25" i="9"/>
  <c r="D24" i="9"/>
  <c r="D23" i="9"/>
  <c r="D22" i="9"/>
  <c r="D21" i="9"/>
  <c r="E20" i="9"/>
  <c r="D20" i="9"/>
  <c r="D19" i="9"/>
  <c r="D16" i="9"/>
  <c r="D15" i="9"/>
  <c r="D14" i="9"/>
  <c r="D13" i="9"/>
  <c r="D12" i="9"/>
  <c r="D11" i="9"/>
  <c r="D10" i="9"/>
  <c r="D9" i="9"/>
  <c r="D8" i="9"/>
  <c r="F7" i="9"/>
  <c r="E7" i="9"/>
  <c r="D7" i="9"/>
  <c r="E29" i="8"/>
  <c r="E28" i="8"/>
  <c r="E27" i="8"/>
  <c r="E26" i="8"/>
  <c r="E25" i="8"/>
  <c r="E24" i="8"/>
  <c r="E23" i="8"/>
  <c r="E22" i="8"/>
  <c r="E21" i="8"/>
  <c r="E20" i="8"/>
  <c r="E19" i="8"/>
  <c r="D19" i="8"/>
  <c r="E18" i="8"/>
  <c r="D18" i="8"/>
  <c r="E17" i="8"/>
  <c r="E16" i="8"/>
  <c r="E15" i="8"/>
  <c r="E14" i="8"/>
  <c r="E13" i="8"/>
  <c r="E12" i="8"/>
  <c r="E11" i="8"/>
  <c r="E10" i="8"/>
  <c r="D10" i="8"/>
  <c r="E9" i="8"/>
  <c r="D9" i="8"/>
  <c r="E8" i="8"/>
  <c r="D8" i="8"/>
  <c r="D36" i="4"/>
  <c r="D35" i="4"/>
  <c r="E34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E9" i="4"/>
  <c r="D9" i="4"/>
  <c r="F8" i="4"/>
  <c r="E8" i="4"/>
  <c r="D8" i="4"/>
  <c r="D32" i="3"/>
  <c r="D31" i="3"/>
  <c r="D30" i="3"/>
  <c r="D29" i="3"/>
  <c r="D28" i="3"/>
  <c r="D27" i="3"/>
  <c r="D26" i="3"/>
  <c r="D25" i="3"/>
  <c r="D24" i="3"/>
  <c r="D23" i="3"/>
  <c r="D22" i="3"/>
  <c r="E21" i="3"/>
  <c r="D21" i="3"/>
  <c r="D20" i="3"/>
  <c r="D17" i="3"/>
  <c r="D16" i="3"/>
  <c r="D15" i="3"/>
  <c r="D14" i="3"/>
  <c r="D13" i="3"/>
  <c r="D12" i="3"/>
  <c r="D11" i="3"/>
  <c r="D10" i="3"/>
  <c r="D9" i="3"/>
  <c r="F8" i="3"/>
  <c r="E8" i="3"/>
  <c r="D8" i="3"/>
  <c r="F17" i="2"/>
  <c r="E17" i="2"/>
  <c r="C17" i="2"/>
  <c r="F6" i="2"/>
  <c r="E6" i="2"/>
</calcChain>
</file>

<file path=xl/sharedStrings.xml><?xml version="1.0" encoding="utf-8"?>
<sst xmlns="http://schemas.openxmlformats.org/spreadsheetml/2006/main" count="446" uniqueCount="298">
  <si>
    <t>表一</t>
  </si>
  <si>
    <t>巫溪县教育委员会（本级）2025年财政拨款收支总表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</si>
  <si>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</si>
  <si>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</si>
  <si>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</si>
  <si>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</si>
  <si>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</si>
  <si>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</si>
  <si>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</si>
  <si>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</si>
  <si>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</si>
  <si>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</si>
  <si>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</si>
  <si>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</si>
  <si>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</si>
  <si>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</si>
  <si>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</si>
  <si>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</si>
  <si>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</si>
  <si>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</si>
  <si>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</si>
  <si>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</si>
  <si>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</si>
  <si>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</si>
  <si>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</si>
  <si>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</si>
  <si>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</si>
  <si>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</si>
  <si>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巫溪县教育委员会（本级）2025年一般公共预算财政拨款支出预算表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</si>
  <si>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</si>
  <si>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</si>
  <si>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</si>
  <si>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</si>
  <si>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</si>
  <si>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</si>
  <si>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</si>
  <si>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</si>
  <si>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20501</t>
    </r>
  </si>
  <si>
    <r>
      <rPr>
        <sz val="10"/>
        <color rgb="FF000000"/>
        <rFont val="方正仿宋_GBK"/>
        <charset val="134"/>
      </rPr>
      <t> 教育管理事务</t>
    </r>
  </si>
  <si>
    <r>
      <rPr>
        <sz val="10"/>
        <color rgb="FF000000"/>
        <rFont val="方正仿宋_GBK"/>
        <charset val="134"/>
      </rPr>
      <t>  2050101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</si>
  <si>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</si>
  <si>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2050199</t>
    </r>
  </si>
  <si>
    <r>
      <rPr>
        <sz val="10"/>
        <color rgb="FF000000"/>
        <rFont val="方正仿宋_GBK"/>
        <charset val="134"/>
      </rPr>
      <t>  其他教育管理事务支出</t>
    </r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</si>
  <si>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</si>
  <si>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</si>
  <si>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</si>
  <si>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</si>
  <si>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</si>
  <si>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</si>
  <si>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</si>
  <si>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</si>
  <si>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r>
      <rPr>
        <sz val="10"/>
        <color rgb="FF000000"/>
        <rFont val="方正仿宋_GBK"/>
        <charset val="134"/>
      </rPr>
      <t>  2050204</t>
    </r>
  </si>
  <si>
    <r>
      <rPr>
        <sz val="10"/>
        <color rgb="FF000000"/>
        <rFont val="方正仿宋_GBK"/>
        <charset val="134"/>
      </rPr>
      <t>  高中教育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</si>
  <si>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</si>
  <si>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</si>
  <si>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2050801</t>
    </r>
  </si>
  <si>
    <r>
      <rPr>
        <sz val="10"/>
        <color rgb="FF000000"/>
        <rFont val="方正仿宋_GBK"/>
        <charset val="134"/>
      </rPr>
      <t>  教师进修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</si>
  <si>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</si>
  <si>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</si>
  <si>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</si>
  <si>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</si>
  <si>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</si>
  <si>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</si>
  <si>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</si>
  <si>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</si>
  <si>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</si>
  <si>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</si>
  <si>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</si>
  <si>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</si>
  <si>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</si>
  <si>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</si>
  <si>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</si>
  <si>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</si>
  <si>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</si>
  <si>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</si>
  <si>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</si>
  <si>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</si>
  <si>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</si>
  <si>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</si>
  <si>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</si>
  <si>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</si>
  <si>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</si>
  <si>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巫溪县教育委员会（本级）2025年一般公共预算财政拨款基本支出预算表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</si>
  <si>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</si>
  <si>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</si>
  <si>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</si>
  <si>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</si>
  <si>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</si>
  <si>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</si>
  <si>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</si>
  <si>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</si>
  <si>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</si>
  <si>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</si>
  <si>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</si>
  <si>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</si>
  <si>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</si>
  <si>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</si>
  <si>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</si>
  <si>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</si>
  <si>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</si>
  <si>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</si>
  <si>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</si>
  <si>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</si>
  <si>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</si>
  <si>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</si>
  <si>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</si>
  <si>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</si>
  <si>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</si>
  <si>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</si>
  <si>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</si>
  <si>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</si>
  <si>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</si>
  <si>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</si>
  <si>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</si>
  <si>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</si>
  <si>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</si>
  <si>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</si>
  <si>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</si>
  <si>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</si>
  <si>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</si>
  <si>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</si>
  <si>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</si>
  <si>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</si>
  <si>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</si>
  <si>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</si>
  <si>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</si>
  <si>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</si>
  <si>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</si>
  <si>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</si>
  <si>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</si>
  <si>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</si>
  <si>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</si>
  <si>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</si>
  <si>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</si>
  <si>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</si>
  <si>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</si>
  <si>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</si>
  <si>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</si>
  <si>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</si>
  <si>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</si>
  <si>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</si>
  <si>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</si>
  <si>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</si>
  <si>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</si>
  <si>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巫溪县教育委员会（本级）2025年一般公共预算“三公”经费支出表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</si>
  <si>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</si>
  <si>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</si>
  <si>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</si>
  <si>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</si>
  <si>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</si>
  <si>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</si>
  <si>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</si>
  <si>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</si>
  <si>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巫溪县教育委员会（本级）2025年政府性基金预算支出表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</si>
  <si>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</si>
  <si>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</si>
  <si>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</si>
  <si>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</si>
  <si>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</si>
  <si>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巫溪县教育委员会（本级）2025年部门收支总表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</si>
  <si>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</si>
  <si>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</si>
  <si>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</si>
  <si>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</si>
  <si>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</si>
  <si>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</si>
  <si>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</si>
  <si>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</si>
  <si>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巫溪县教育委员会（本级）2025年部门收入总表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</si>
  <si>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</si>
  <si>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</si>
  <si>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</si>
  <si>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</si>
  <si>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</si>
  <si>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</si>
  <si>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</si>
  <si>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</si>
  <si>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</si>
  <si>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</si>
  <si>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20501</t>
    </r>
  </si>
  <si>
    <r>
      <rPr>
        <sz val="9"/>
        <color rgb="FF000000"/>
        <rFont val="方正仿宋_GBK"/>
        <charset val="134"/>
      </rPr>
      <t> 教育管理事务</t>
    </r>
  </si>
  <si>
    <r>
      <rPr>
        <sz val="9"/>
        <color rgb="FF000000"/>
        <rFont val="方正仿宋_GBK"/>
        <charset val="134"/>
      </rPr>
      <t>  2050101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</si>
  <si>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</si>
  <si>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2050199</t>
    </r>
  </si>
  <si>
    <r>
      <rPr>
        <sz val="9"/>
        <color rgb="FF000000"/>
        <rFont val="方正仿宋_GBK"/>
        <charset val="134"/>
      </rPr>
      <t>  其他教育管理事务支出</t>
    </r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</si>
  <si>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</si>
  <si>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</si>
  <si>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</si>
  <si>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</si>
  <si>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</si>
  <si>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</si>
  <si>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</si>
  <si>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</si>
  <si>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 2050204</t>
    </r>
  </si>
  <si>
    <r>
      <rPr>
        <sz val="9"/>
        <color rgb="FF000000"/>
        <rFont val="方正仿宋_GBK"/>
        <charset val="134"/>
      </rPr>
      <t>  高中教育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</si>
  <si>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</si>
  <si>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</si>
  <si>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</si>
  <si>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</si>
  <si>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</si>
  <si>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</si>
  <si>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</si>
  <si>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</si>
  <si>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死亡抚恤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</si>
  <si>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</si>
  <si>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</si>
  <si>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</si>
  <si>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</si>
  <si>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</si>
  <si>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</si>
  <si>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</si>
  <si>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</si>
  <si>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</si>
  <si>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巫溪县教育委员会（本级）2025年部门支出总表</t>
  </si>
  <si>
    <t>基本支出</t>
  </si>
  <si>
    <t>项目支出</t>
  </si>
  <si>
    <t>表九</t>
  </si>
  <si>
    <t>巫溪县教育委员会（本级）2025年政府采购预算明细表</t>
  </si>
  <si>
    <t>项目编号</t>
  </si>
  <si>
    <t>备注：年初本单位无政府采购预算，故此表无数据。</t>
  </si>
  <si>
    <t>表十</t>
  </si>
  <si>
    <t>巫溪县教育委员会（本级）2025年部门预算整体绩效目标表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</si>
  <si>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</si>
  <si>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</si>
  <si>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</si>
  <si>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</si>
  <si>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</si>
  <si>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</si>
  <si>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</si>
  <si>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</si>
  <si>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</si>
  <si>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备注：本单位不属于部门整体绩效目标编制范围，故此表无数据</t>
  </si>
  <si>
    <t>表十一</t>
  </si>
  <si>
    <t>巫溪县教育委员会（本级）2025年重点专项资金绩效目标表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</si>
  <si>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</si>
  <si>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</si>
  <si>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</si>
  <si>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</si>
  <si>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</si>
  <si>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</si>
  <si>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</si>
  <si>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</si>
  <si>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</si>
  <si>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</si>
  <si>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巫溪县教育委员会（本级）2025年一般性项目绩效目标表（一级项目）</t>
  </si>
  <si>
    <t>单位信息：</t>
  </si>
  <si>
    <t>042001-巫溪县教育委员会（本级）</t>
  </si>
  <si>
    <t>项目名称：</t>
  </si>
  <si>
    <t>在职职工教育经费</t>
  </si>
  <si>
    <t>职能职责与活动：</t>
  </si>
  <si>
    <t>07-教职工管理/01-在职职工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</si>
  <si>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</si>
  <si>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</si>
  <si>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</si>
  <si>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</si>
  <si>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</si>
  <si>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</si>
  <si>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</si>
  <si>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</si>
  <si>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</si>
  <si>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推进全县教育系统干部教师队伍建设，加强教育系统职工培训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</si>
  <si>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</si>
  <si>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</si>
  <si>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</si>
  <si>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</si>
  <si>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</si>
  <si>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</si>
  <si>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</si>
  <si>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</si>
  <si>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</si>
  <si>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产出指标</t>
  </si>
  <si>
    <t>数量指标</t>
  </si>
  <si>
    <t>全年职工培训次数</t>
  </si>
  <si>
    <t>＝</t>
  </si>
  <si>
    <t>24</t>
  </si>
  <si>
    <t>次</t>
  </si>
  <si>
    <t>20</t>
  </si>
  <si>
    <t>培训职工参与人数</t>
  </si>
  <si>
    <t>≥</t>
  </si>
  <si>
    <t>10000</t>
  </si>
  <si>
    <t>人</t>
  </si>
  <si>
    <t>质量指标</t>
  </si>
  <si>
    <t>教师培训合格率</t>
  </si>
  <si>
    <t>100</t>
  </si>
  <si>
    <t>%</t>
  </si>
  <si>
    <t>效益指标</t>
  </si>
  <si>
    <t>社会效益</t>
  </si>
  <si>
    <t>加强师资队伍建设</t>
  </si>
  <si>
    <t>定性</t>
  </si>
  <si>
    <t>良好</t>
  </si>
  <si>
    <t>满意度指标</t>
  </si>
  <si>
    <t>服务对象满意度指标</t>
  </si>
  <si>
    <t>职工及学生满意度</t>
  </si>
  <si>
    <t>90</t>
  </si>
  <si>
    <t>10</t>
  </si>
  <si>
    <t>单位：万元</t>
    <phoneticPr fontId="42" type="noConversion"/>
  </si>
  <si>
    <t>指标方向性</t>
    <phoneticPr fontId="42" type="noConversion"/>
  </si>
  <si>
    <t>正向指标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</si>
</sst>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hei"/>
      <family val="3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9"/>
      <color rgb="FF000000"/>
      <name val="方正黑体简体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方正黑体简体"/>
      <charset val="134"/>
    </font>
    <font>
      <sz val="10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2">
      <alignment vertical="center"/>
    </xf>
    <xf numFmtId="0" fontId="6" fillId="0" borderId="0" xfId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>
      <alignment vertical="center"/>
    </xf>
    <xf numFmtId="4" fontId="29" fillId="0" borderId="1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4" fontId="40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4" fontId="15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left" vertical="center" wrapText="1"/>
    </xf>
    <xf numFmtId="178" fontId="10" fillId="0" borderId="5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178" fontId="10" fillId="0" borderId="6" xfId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horizontal="center" vertical="center"/>
    </xf>
    <xf numFmtId="178" fontId="10" fillId="0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right" vertical="center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7" sqref="C7:C1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63" t="s">
        <v>1</v>
      </c>
      <c r="C2" s="63"/>
      <c r="D2" s="63"/>
      <c r="E2" s="63"/>
      <c r="F2" s="63"/>
      <c r="G2" s="63"/>
      <c r="H2" s="63"/>
    </row>
    <row r="3" spans="1:8" ht="23.25" customHeight="1">
      <c r="H3" s="42" t="s">
        <v>2</v>
      </c>
    </row>
    <row r="4" spans="1:8" ht="43.15" customHeight="1">
      <c r="B4" s="64" t="s">
        <v>3</v>
      </c>
      <c r="C4" s="64"/>
      <c r="D4" s="64" t="s">
        <v>4</v>
      </c>
      <c r="E4" s="64"/>
      <c r="F4" s="64"/>
      <c r="G4" s="64"/>
      <c r="H4" s="64"/>
    </row>
    <row r="5" spans="1:8" ht="43.15" customHeight="1">
      <c r="B5" s="43" t="s">
        <v>5</v>
      </c>
      <c r="C5" s="43" t="s">
        <v>6</v>
      </c>
      <c r="D5" s="43" t="s">
        <v>5</v>
      </c>
      <c r="E5" s="43" t="s">
        <v>7</v>
      </c>
      <c r="F5" s="29" t="s">
        <v>8</v>
      </c>
      <c r="G5" s="29" t="s">
        <v>9</v>
      </c>
      <c r="H5" s="29" t="s">
        <v>10</v>
      </c>
    </row>
    <row r="6" spans="1:8" ht="24.2" customHeight="1">
      <c r="B6" s="44" t="s">
        <v>11</v>
      </c>
      <c r="C6" s="58">
        <v>8384.14</v>
      </c>
      <c r="D6" s="44" t="s">
        <v>12</v>
      </c>
      <c r="E6" s="58">
        <f>SUM(E7:E10)</f>
        <v>8398.59</v>
      </c>
      <c r="F6" s="58">
        <f>SUM(F7:F10)</f>
        <v>8398.59</v>
      </c>
      <c r="G6" s="58"/>
      <c r="H6" s="58"/>
    </row>
    <row r="7" spans="1:8" ht="23.25" customHeight="1">
      <c r="B7" s="47" t="s">
        <v>13</v>
      </c>
      <c r="C7" s="45">
        <v>8384.14</v>
      </c>
      <c r="D7" s="47" t="s">
        <v>14</v>
      </c>
      <c r="E7" s="30">
        <v>8213.25</v>
      </c>
      <c r="F7" s="30">
        <v>8213.25</v>
      </c>
      <c r="G7" s="45"/>
      <c r="H7" s="45"/>
    </row>
    <row r="8" spans="1:8" ht="23.25" customHeight="1">
      <c r="B8" s="47" t="s">
        <v>15</v>
      </c>
      <c r="C8" s="45"/>
      <c r="D8" s="47" t="s">
        <v>16</v>
      </c>
      <c r="E8" s="45">
        <v>137.74</v>
      </c>
      <c r="F8" s="45">
        <v>137.74</v>
      </c>
      <c r="G8" s="45"/>
      <c r="H8" s="45"/>
    </row>
    <row r="9" spans="1:8" ht="23.25" customHeight="1">
      <c r="B9" s="47" t="s">
        <v>17</v>
      </c>
      <c r="C9" s="45"/>
      <c r="D9" s="47" t="s">
        <v>18</v>
      </c>
      <c r="E9" s="45">
        <v>20.41</v>
      </c>
      <c r="F9" s="45">
        <v>20.41</v>
      </c>
      <c r="G9" s="45"/>
      <c r="H9" s="45"/>
    </row>
    <row r="10" spans="1:8" ht="23.25" customHeight="1">
      <c r="B10" s="47"/>
      <c r="C10" s="45"/>
      <c r="D10" s="47" t="s">
        <v>19</v>
      </c>
      <c r="E10" s="45">
        <v>27.19</v>
      </c>
      <c r="F10" s="45">
        <v>27.19</v>
      </c>
      <c r="G10" s="45"/>
      <c r="H10" s="45"/>
    </row>
    <row r="11" spans="1:8" ht="16.350000000000001" customHeight="1">
      <c r="B11" s="59"/>
      <c r="C11" s="60"/>
      <c r="D11" s="59"/>
      <c r="E11" s="60"/>
      <c r="F11" s="60"/>
      <c r="G11" s="60"/>
      <c r="H11" s="60"/>
    </row>
    <row r="12" spans="1:8" ht="22.35" customHeight="1">
      <c r="B12" s="61" t="s">
        <v>20</v>
      </c>
      <c r="C12" s="45">
        <v>14.45</v>
      </c>
      <c r="D12" s="61" t="s">
        <v>21</v>
      </c>
      <c r="E12" s="60"/>
      <c r="F12" s="60"/>
      <c r="G12" s="60"/>
      <c r="H12" s="60"/>
    </row>
    <row r="13" spans="1:8" ht="21.6" customHeight="1">
      <c r="B13" s="62" t="s">
        <v>22</v>
      </c>
      <c r="C13" s="45">
        <v>14.45</v>
      </c>
      <c r="D13" s="59"/>
      <c r="E13" s="60"/>
      <c r="F13" s="60"/>
      <c r="G13" s="60"/>
      <c r="H13" s="60"/>
    </row>
    <row r="14" spans="1:8" ht="20.65" customHeight="1">
      <c r="B14" s="62" t="s">
        <v>23</v>
      </c>
      <c r="C14" s="60"/>
      <c r="D14" s="59"/>
      <c r="E14" s="60"/>
      <c r="F14" s="60"/>
      <c r="G14" s="60"/>
      <c r="H14" s="60"/>
    </row>
    <row r="15" spans="1:8" ht="20.65" customHeight="1">
      <c r="B15" s="62" t="s">
        <v>24</v>
      </c>
      <c r="C15" s="60"/>
      <c r="D15" s="59"/>
      <c r="E15" s="60"/>
      <c r="F15" s="60"/>
      <c r="G15" s="60"/>
      <c r="H15" s="60"/>
    </row>
    <row r="16" spans="1:8" ht="16.350000000000001" customHeight="1">
      <c r="B16" s="59"/>
      <c r="C16" s="60"/>
      <c r="D16" s="59"/>
      <c r="E16" s="60"/>
      <c r="F16" s="60"/>
      <c r="G16" s="60"/>
      <c r="H16" s="60"/>
    </row>
    <row r="17" spans="2:8" ht="24.2" customHeight="1">
      <c r="B17" s="44" t="s">
        <v>25</v>
      </c>
      <c r="C17" s="58">
        <f>C6+C12</f>
        <v>8398.59</v>
      </c>
      <c r="D17" s="44" t="s">
        <v>26</v>
      </c>
      <c r="E17" s="58">
        <f>E7+E8+E9+E10</f>
        <v>8398.59</v>
      </c>
      <c r="F17" s="58">
        <f>F7+F8+F9+F10</f>
        <v>8398.59</v>
      </c>
      <c r="G17" s="58"/>
      <c r="H17" s="58"/>
    </row>
  </sheetData>
  <mergeCells count="3">
    <mergeCell ref="B2:H2"/>
    <mergeCell ref="B4:C4"/>
    <mergeCell ref="D4:H4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" sqref="B2:F3"/>
    </sheetView>
  </sheetViews>
  <sheetFormatPr defaultColWidth="10" defaultRowHeight="13.5"/>
  <cols>
    <col min="1" max="1" width="0.125" customWidth="1"/>
    <col min="2" max="2" width="13.1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68" t="s">
        <v>28</v>
      </c>
      <c r="C2" s="68"/>
      <c r="D2" s="68"/>
      <c r="E2" s="68"/>
      <c r="F2" s="68"/>
    </row>
    <row r="3" spans="1:6" ht="16.350000000000001" customHeight="1">
      <c r="B3" s="68"/>
      <c r="C3" s="68"/>
      <c r="D3" s="68"/>
      <c r="E3" s="68"/>
      <c r="F3" s="68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26" t="s">
        <v>2</v>
      </c>
    </row>
    <row r="6" spans="1:6" ht="34.5" customHeight="1">
      <c r="B6" s="65" t="s">
        <v>29</v>
      </c>
      <c r="C6" s="65"/>
      <c r="D6" s="65" t="s">
        <v>30</v>
      </c>
      <c r="E6" s="65"/>
      <c r="F6" s="65"/>
    </row>
    <row r="7" spans="1:6" ht="29.25" customHeight="1">
      <c r="B7" s="57" t="s">
        <v>31</v>
      </c>
      <c r="C7" s="57" t="s">
        <v>32</v>
      </c>
      <c r="D7" s="57" t="s">
        <v>33</v>
      </c>
      <c r="E7" s="57" t="s">
        <v>34</v>
      </c>
      <c r="F7" s="57" t="s">
        <v>35</v>
      </c>
    </row>
    <row r="8" spans="1:6" ht="18.95" customHeight="1">
      <c r="B8" s="66" t="s">
        <v>7</v>
      </c>
      <c r="C8" s="66"/>
      <c r="D8" s="30">
        <f>D9+D20+D27+D30</f>
        <v>8398.59</v>
      </c>
      <c r="E8" s="30">
        <f>E9+E20+E27+E30</f>
        <v>471.69</v>
      </c>
      <c r="F8" s="30">
        <f>F9+F20+F27+F30</f>
        <v>7926.9</v>
      </c>
    </row>
    <row r="9" spans="1:6" ht="18.95" customHeight="1">
      <c r="B9" s="31" t="s">
        <v>36</v>
      </c>
      <c r="C9" s="32" t="s">
        <v>14</v>
      </c>
      <c r="D9" s="30">
        <f>E9+F9</f>
        <v>8213.25</v>
      </c>
      <c r="E9" s="30">
        <v>286.35000000000002</v>
      </c>
      <c r="F9" s="30">
        <v>7926.9</v>
      </c>
    </row>
    <row r="10" spans="1:6" ht="18.95" customHeight="1">
      <c r="B10" s="33" t="s">
        <v>37</v>
      </c>
      <c r="C10" s="34" t="s">
        <v>38</v>
      </c>
      <c r="D10" s="30">
        <f t="shared" ref="D10:D17" si="0">E10+F10</f>
        <v>775.64</v>
      </c>
      <c r="E10" s="30">
        <v>286.35000000000002</v>
      </c>
      <c r="F10" s="30">
        <v>489.29</v>
      </c>
    </row>
    <row r="11" spans="1:6" ht="18.95" customHeight="1">
      <c r="B11" s="33" t="s">
        <v>39</v>
      </c>
      <c r="C11" s="34" t="s">
        <v>40</v>
      </c>
      <c r="D11" s="30">
        <f t="shared" si="0"/>
        <v>286.35000000000002</v>
      </c>
      <c r="E11" s="30">
        <v>286.35000000000002</v>
      </c>
      <c r="F11" s="30"/>
    </row>
    <row r="12" spans="1:6" ht="18.95" customHeight="1">
      <c r="B12" s="33" t="s">
        <v>41</v>
      </c>
      <c r="C12" s="34" t="s">
        <v>42</v>
      </c>
      <c r="D12" s="30">
        <f t="shared" si="0"/>
        <v>489.29</v>
      </c>
      <c r="E12" s="30"/>
      <c r="F12" s="30">
        <v>489.29</v>
      </c>
    </row>
    <row r="13" spans="1:6" ht="18.95" customHeight="1">
      <c r="B13" s="33" t="s">
        <v>43</v>
      </c>
      <c r="C13" s="34" t="s">
        <v>44</v>
      </c>
      <c r="D13" s="30">
        <f t="shared" si="0"/>
        <v>7437.61</v>
      </c>
      <c r="E13" s="30"/>
      <c r="F13" s="30">
        <v>7437.61</v>
      </c>
    </row>
    <row r="14" spans="1:6" ht="18.95" customHeight="1">
      <c r="B14" s="33" t="s">
        <v>45</v>
      </c>
      <c r="C14" s="34" t="s">
        <v>46</v>
      </c>
      <c r="D14" s="30">
        <f t="shared" si="0"/>
        <v>2177.61</v>
      </c>
      <c r="E14" s="30"/>
      <c r="F14" s="30">
        <v>2177.61</v>
      </c>
    </row>
    <row r="15" spans="1:6" ht="18.95" customHeight="1">
      <c r="B15" s="33" t="s">
        <v>47</v>
      </c>
      <c r="C15" s="34" t="s">
        <v>48</v>
      </c>
      <c r="D15" s="30">
        <f t="shared" si="0"/>
        <v>1963</v>
      </c>
      <c r="E15" s="30"/>
      <c r="F15" s="30">
        <v>1963</v>
      </c>
    </row>
    <row r="16" spans="1:6" ht="18.95" customHeight="1">
      <c r="B16" s="33" t="s">
        <v>49</v>
      </c>
      <c r="C16" s="34" t="s">
        <v>50</v>
      </c>
      <c r="D16" s="30">
        <f t="shared" si="0"/>
        <v>1977</v>
      </c>
      <c r="E16" s="30"/>
      <c r="F16" s="30">
        <v>1977</v>
      </c>
    </row>
    <row r="17" spans="2:6" ht="18.95" customHeight="1">
      <c r="B17" s="33" t="s">
        <v>51</v>
      </c>
      <c r="C17" s="34" t="s">
        <v>52</v>
      </c>
      <c r="D17" s="30">
        <f t="shared" si="0"/>
        <v>1320</v>
      </c>
      <c r="E17" s="30"/>
      <c r="F17" s="30">
        <v>1320</v>
      </c>
    </row>
    <row r="18" spans="2:6" ht="18.95" customHeight="1">
      <c r="B18" s="33" t="s">
        <v>53</v>
      </c>
      <c r="C18" s="34" t="s">
        <v>54</v>
      </c>
      <c r="D18" s="30"/>
      <c r="E18" s="30"/>
      <c r="F18" s="30"/>
    </row>
    <row r="19" spans="2:6" ht="18.95" customHeight="1">
      <c r="B19" s="33" t="s">
        <v>55</v>
      </c>
      <c r="C19" s="34" t="s">
        <v>56</v>
      </c>
      <c r="D19" s="30"/>
      <c r="E19" s="30"/>
      <c r="F19" s="30"/>
    </row>
    <row r="20" spans="2:6" ht="18.95" customHeight="1">
      <c r="B20" s="31" t="s">
        <v>57</v>
      </c>
      <c r="C20" s="32" t="s">
        <v>16</v>
      </c>
      <c r="D20" s="30">
        <f>E20+F20</f>
        <v>137.74</v>
      </c>
      <c r="E20" s="30">
        <v>137.74</v>
      </c>
      <c r="F20" s="30"/>
    </row>
    <row r="21" spans="2:6" ht="18.95" customHeight="1">
      <c r="B21" s="33" t="s">
        <v>58</v>
      </c>
      <c r="C21" s="34" t="s">
        <v>59</v>
      </c>
      <c r="D21" s="30">
        <f t="shared" ref="D21:D32" si="1">E21+F21</f>
        <v>137.74</v>
      </c>
      <c r="E21" s="30">
        <f>E22+E23+E24+E25</f>
        <v>137.74</v>
      </c>
      <c r="F21" s="30"/>
    </row>
    <row r="22" spans="2:6" ht="18.95" customHeight="1">
      <c r="B22" s="33" t="s">
        <v>60</v>
      </c>
      <c r="C22" s="34" t="s">
        <v>61</v>
      </c>
      <c r="D22" s="30">
        <f t="shared" si="1"/>
        <v>88.36</v>
      </c>
      <c r="E22" s="30">
        <v>88.36</v>
      </c>
      <c r="F22" s="30"/>
    </row>
    <row r="23" spans="2:6" ht="18.95" customHeight="1">
      <c r="B23" s="33" t="s">
        <v>62</v>
      </c>
      <c r="C23" s="34" t="s">
        <v>63</v>
      </c>
      <c r="D23" s="30">
        <f t="shared" si="1"/>
        <v>32.65</v>
      </c>
      <c r="E23" s="30">
        <v>32.65</v>
      </c>
      <c r="F23" s="30"/>
    </row>
    <row r="24" spans="2:6" ht="18.95" customHeight="1">
      <c r="B24" s="33" t="s">
        <v>64</v>
      </c>
      <c r="C24" s="34" t="s">
        <v>65</v>
      </c>
      <c r="D24" s="30">
        <f t="shared" si="1"/>
        <v>16.329999999999998</v>
      </c>
      <c r="E24" s="30">
        <v>16.329999999999998</v>
      </c>
      <c r="F24" s="30"/>
    </row>
    <row r="25" spans="2:6" ht="18.95" customHeight="1">
      <c r="B25" s="33" t="s">
        <v>66</v>
      </c>
      <c r="C25" s="34" t="s">
        <v>67</v>
      </c>
      <c r="D25" s="30">
        <f t="shared" si="1"/>
        <v>0.4</v>
      </c>
      <c r="E25" s="30">
        <v>0.4</v>
      </c>
      <c r="F25" s="30"/>
    </row>
    <row r="26" spans="2:6" ht="18.95" customHeight="1">
      <c r="B26" s="33" t="s">
        <v>68</v>
      </c>
      <c r="C26" s="34" t="s">
        <v>69</v>
      </c>
      <c r="D26" s="30">
        <f t="shared" si="1"/>
        <v>0.4</v>
      </c>
      <c r="E26" s="30">
        <v>0.4</v>
      </c>
      <c r="F26" s="30"/>
    </row>
    <row r="27" spans="2:6" ht="18.95" customHeight="1">
      <c r="B27" s="31" t="s">
        <v>70</v>
      </c>
      <c r="C27" s="32" t="s">
        <v>18</v>
      </c>
      <c r="D27" s="30">
        <f t="shared" si="1"/>
        <v>20.41</v>
      </c>
      <c r="E27" s="30">
        <v>20.41</v>
      </c>
      <c r="F27" s="30"/>
    </row>
    <row r="28" spans="2:6" ht="18.95" customHeight="1">
      <c r="B28" s="33" t="s">
        <v>71</v>
      </c>
      <c r="C28" s="34" t="s">
        <v>72</v>
      </c>
      <c r="D28" s="30">
        <f t="shared" si="1"/>
        <v>20.41</v>
      </c>
      <c r="E28" s="30">
        <v>20.41</v>
      </c>
      <c r="F28" s="30"/>
    </row>
    <row r="29" spans="2:6" ht="18.95" customHeight="1">
      <c r="B29" s="33" t="s">
        <v>73</v>
      </c>
      <c r="C29" s="34" t="s">
        <v>74</v>
      </c>
      <c r="D29" s="30">
        <f t="shared" si="1"/>
        <v>20.41</v>
      </c>
      <c r="E29" s="30">
        <v>20.41</v>
      </c>
      <c r="F29" s="30"/>
    </row>
    <row r="30" spans="2:6" ht="18.95" customHeight="1">
      <c r="B30" s="31" t="s">
        <v>75</v>
      </c>
      <c r="C30" s="32" t="s">
        <v>19</v>
      </c>
      <c r="D30" s="30">
        <f t="shared" si="1"/>
        <v>27.19</v>
      </c>
      <c r="E30" s="30">
        <v>27.19</v>
      </c>
      <c r="F30" s="30"/>
    </row>
    <row r="31" spans="2:6" ht="18.95" customHeight="1">
      <c r="B31" s="33" t="s">
        <v>76</v>
      </c>
      <c r="C31" s="34" t="s">
        <v>77</v>
      </c>
      <c r="D31" s="30">
        <f t="shared" si="1"/>
        <v>27.19</v>
      </c>
      <c r="E31" s="30">
        <v>27.19</v>
      </c>
      <c r="F31" s="30"/>
    </row>
    <row r="32" spans="2:6" ht="18.95" customHeight="1">
      <c r="B32" s="33" t="s">
        <v>78</v>
      </c>
      <c r="C32" s="34" t="s">
        <v>79</v>
      </c>
      <c r="D32" s="30">
        <f t="shared" si="1"/>
        <v>27.19</v>
      </c>
      <c r="E32" s="30">
        <v>27.19</v>
      </c>
      <c r="F32" s="30"/>
    </row>
    <row r="33" spans="2:6" ht="23.25" customHeight="1">
      <c r="B33" s="67" t="s">
        <v>80</v>
      </c>
      <c r="C33" s="67"/>
      <c r="D33" s="67"/>
      <c r="E33" s="67"/>
      <c r="F33" s="67"/>
    </row>
  </sheetData>
  <mergeCells count="5">
    <mergeCell ref="B6:C6"/>
    <mergeCell ref="D6:F6"/>
    <mergeCell ref="B8:C8"/>
    <mergeCell ref="B33:F33"/>
    <mergeCell ref="B2:F3"/>
  </mergeCells>
  <phoneticPr fontId="42" type="noConversion"/>
  <printOptions horizontalCentered="1"/>
  <pageMargins left="0.99861111111111101" right="0.99861111111111101" top="0.99861111111111101" bottom="0.99861111111111101" header="0" footer="0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56" t="s">
        <v>81</v>
      </c>
      <c r="C1" s="46"/>
      <c r="D1" s="46"/>
      <c r="E1" s="46"/>
      <c r="F1" s="46"/>
    </row>
    <row r="2" spans="1:6" ht="16.350000000000001" customHeight="1">
      <c r="B2" s="71" t="s">
        <v>82</v>
      </c>
      <c r="C2" s="71"/>
      <c r="D2" s="71"/>
      <c r="E2" s="71"/>
      <c r="F2" s="71"/>
    </row>
    <row r="3" spans="1:6" ht="16.350000000000001" customHeight="1">
      <c r="B3" s="71"/>
      <c r="C3" s="71"/>
      <c r="D3" s="71"/>
      <c r="E3" s="71"/>
      <c r="F3" s="71"/>
    </row>
    <row r="4" spans="1:6" ht="16.350000000000001" customHeight="1">
      <c r="B4" s="46"/>
      <c r="C4" s="46"/>
      <c r="D4" s="46"/>
      <c r="E4" s="46"/>
      <c r="F4" s="46"/>
    </row>
    <row r="5" spans="1:6" ht="19.899999999999999" customHeight="1">
      <c r="B5" s="46"/>
      <c r="C5" s="46"/>
      <c r="D5" s="46"/>
      <c r="E5" s="46"/>
      <c r="F5" s="26" t="s">
        <v>2</v>
      </c>
    </row>
    <row r="6" spans="1:6" ht="36.200000000000003" customHeight="1">
      <c r="B6" s="69" t="s">
        <v>83</v>
      </c>
      <c r="C6" s="69"/>
      <c r="D6" s="69" t="s">
        <v>84</v>
      </c>
      <c r="E6" s="69"/>
      <c r="F6" s="69"/>
    </row>
    <row r="7" spans="1:6" ht="27.6" customHeight="1">
      <c r="B7" s="49" t="s">
        <v>85</v>
      </c>
      <c r="C7" s="49" t="s">
        <v>32</v>
      </c>
      <c r="D7" s="49" t="s">
        <v>33</v>
      </c>
      <c r="E7" s="49" t="s">
        <v>86</v>
      </c>
      <c r="F7" s="49" t="s">
        <v>87</v>
      </c>
    </row>
    <row r="8" spans="1:6" ht="19.899999999999999" customHeight="1">
      <c r="B8" s="70" t="s">
        <v>7</v>
      </c>
      <c r="C8" s="70"/>
      <c r="D8" s="23">
        <f>D9+D19+D34</f>
        <v>471.69</v>
      </c>
      <c r="E8" s="23">
        <f>E9+E19+E34</f>
        <v>411.41</v>
      </c>
      <c r="F8" s="23">
        <f>F9+F19+F34</f>
        <v>60.28</v>
      </c>
    </row>
    <row r="9" spans="1:6" ht="19.899999999999999" customHeight="1">
      <c r="B9" s="31" t="s">
        <v>88</v>
      </c>
      <c r="C9" s="32" t="s">
        <v>89</v>
      </c>
      <c r="D9" s="23">
        <f t="shared" ref="D9:D36" si="0">E9+F9</f>
        <v>324.88</v>
      </c>
      <c r="E9" s="25">
        <f>SUM(E10:E18)</f>
        <v>324.88</v>
      </c>
      <c r="F9" s="25"/>
    </row>
    <row r="10" spans="1:6" ht="18.95" customHeight="1">
      <c r="B10" s="33" t="s">
        <v>90</v>
      </c>
      <c r="C10" s="34" t="s">
        <v>91</v>
      </c>
      <c r="D10" s="23">
        <f t="shared" si="0"/>
        <v>74.489999999999995</v>
      </c>
      <c r="E10" s="25">
        <v>74.489999999999995</v>
      </c>
      <c r="F10" s="25"/>
    </row>
    <row r="11" spans="1:6" ht="18.95" customHeight="1">
      <c r="B11" s="33" t="s">
        <v>92</v>
      </c>
      <c r="C11" s="34" t="s">
        <v>93</v>
      </c>
      <c r="D11" s="23">
        <f t="shared" si="0"/>
        <v>69.42</v>
      </c>
      <c r="E11" s="25">
        <v>69.42</v>
      </c>
      <c r="F11" s="25"/>
    </row>
    <row r="12" spans="1:6" ht="18.95" customHeight="1">
      <c r="B12" s="33" t="s">
        <v>94</v>
      </c>
      <c r="C12" s="34" t="s">
        <v>95</v>
      </c>
      <c r="D12" s="23">
        <f t="shared" si="0"/>
        <v>71.540000000000006</v>
      </c>
      <c r="E12" s="25">
        <v>71.540000000000006</v>
      </c>
      <c r="F12" s="25"/>
    </row>
    <row r="13" spans="1:6" ht="18.95" customHeight="1">
      <c r="B13" s="33" t="s">
        <v>96</v>
      </c>
      <c r="C13" s="34" t="s">
        <v>97</v>
      </c>
      <c r="D13" s="23">
        <f t="shared" si="0"/>
        <v>32.65</v>
      </c>
      <c r="E13" s="25">
        <v>32.65</v>
      </c>
      <c r="F13" s="25"/>
    </row>
    <row r="14" spans="1:6" ht="18.95" customHeight="1">
      <c r="B14" s="33" t="s">
        <v>98</v>
      </c>
      <c r="C14" s="34" t="s">
        <v>99</v>
      </c>
      <c r="D14" s="23">
        <f t="shared" si="0"/>
        <v>16.329999999999998</v>
      </c>
      <c r="E14" s="25">
        <v>16.329999999999998</v>
      </c>
      <c r="F14" s="25"/>
    </row>
    <row r="15" spans="1:6" ht="18.95" customHeight="1">
      <c r="B15" s="33" t="s">
        <v>100</v>
      </c>
      <c r="C15" s="34" t="s">
        <v>101</v>
      </c>
      <c r="D15" s="23">
        <f t="shared" si="0"/>
        <v>20.41</v>
      </c>
      <c r="E15" s="25">
        <v>20.41</v>
      </c>
      <c r="F15" s="25"/>
    </row>
    <row r="16" spans="1:6" ht="18.95" customHeight="1">
      <c r="B16" s="33" t="s">
        <v>102</v>
      </c>
      <c r="C16" s="34" t="s">
        <v>103</v>
      </c>
      <c r="D16" s="23">
        <f t="shared" si="0"/>
        <v>1.02</v>
      </c>
      <c r="E16" s="25">
        <v>1.02</v>
      </c>
      <c r="F16" s="25"/>
    </row>
    <row r="17" spans="2:6" ht="18.95" customHeight="1">
      <c r="B17" s="33" t="s">
        <v>104</v>
      </c>
      <c r="C17" s="34" t="s">
        <v>105</v>
      </c>
      <c r="D17" s="23">
        <f t="shared" si="0"/>
        <v>27.19</v>
      </c>
      <c r="E17" s="25">
        <v>27.19</v>
      </c>
      <c r="F17" s="25"/>
    </row>
    <row r="18" spans="2:6" ht="18.95" customHeight="1">
      <c r="B18" s="33" t="s">
        <v>106</v>
      </c>
      <c r="C18" s="34" t="s">
        <v>107</v>
      </c>
      <c r="D18" s="23">
        <f t="shared" si="0"/>
        <v>11.83</v>
      </c>
      <c r="E18" s="25">
        <v>11.83</v>
      </c>
      <c r="F18" s="25"/>
    </row>
    <row r="19" spans="2:6" ht="19.899999999999999" customHeight="1">
      <c r="B19" s="31" t="s">
        <v>108</v>
      </c>
      <c r="C19" s="32" t="s">
        <v>109</v>
      </c>
      <c r="D19" s="23">
        <f t="shared" si="0"/>
        <v>57.4</v>
      </c>
      <c r="E19" s="25"/>
      <c r="F19" s="25">
        <v>57.4</v>
      </c>
    </row>
    <row r="20" spans="2:6" ht="18.95" customHeight="1">
      <c r="B20" s="33" t="s">
        <v>110</v>
      </c>
      <c r="C20" s="34" t="s">
        <v>111</v>
      </c>
      <c r="D20" s="23">
        <f t="shared" si="0"/>
        <v>2</v>
      </c>
      <c r="E20" s="25"/>
      <c r="F20" s="25">
        <v>2</v>
      </c>
    </row>
    <row r="21" spans="2:6" ht="18.95" customHeight="1">
      <c r="B21" s="33" t="s">
        <v>112</v>
      </c>
      <c r="C21" s="34" t="s">
        <v>113</v>
      </c>
      <c r="D21" s="23">
        <f t="shared" si="0"/>
        <v>5</v>
      </c>
      <c r="E21" s="25"/>
      <c r="F21" s="25">
        <v>5</v>
      </c>
    </row>
    <row r="22" spans="2:6" ht="18.95" customHeight="1">
      <c r="B22" s="33" t="s">
        <v>114</v>
      </c>
      <c r="C22" s="34" t="s">
        <v>115</v>
      </c>
      <c r="D22" s="23">
        <f t="shared" si="0"/>
        <v>0.2</v>
      </c>
      <c r="E22" s="25"/>
      <c r="F22" s="25">
        <v>0.2</v>
      </c>
    </row>
    <row r="23" spans="2:6" ht="18.95" customHeight="1">
      <c r="B23" s="33" t="s">
        <v>116</v>
      </c>
      <c r="C23" s="34" t="s">
        <v>117</v>
      </c>
      <c r="D23" s="23">
        <f t="shared" si="0"/>
        <v>5</v>
      </c>
      <c r="E23" s="25"/>
      <c r="F23" s="25">
        <v>5</v>
      </c>
    </row>
    <row r="24" spans="2:6" ht="18.95" customHeight="1">
      <c r="B24" s="33" t="s">
        <v>118</v>
      </c>
      <c r="C24" s="34" t="s">
        <v>119</v>
      </c>
      <c r="D24" s="23">
        <f t="shared" si="0"/>
        <v>1.5</v>
      </c>
      <c r="E24" s="25"/>
      <c r="F24" s="25">
        <v>1.5</v>
      </c>
    </row>
    <row r="25" spans="2:6" ht="18.95" customHeight="1">
      <c r="B25" s="33" t="s">
        <v>120</v>
      </c>
      <c r="C25" s="34" t="s">
        <v>121</v>
      </c>
      <c r="D25" s="23">
        <f t="shared" si="0"/>
        <v>7</v>
      </c>
      <c r="E25" s="25"/>
      <c r="F25" s="25">
        <v>7</v>
      </c>
    </row>
    <row r="26" spans="2:6" ht="18.95" customHeight="1">
      <c r="B26" s="33" t="s">
        <v>122</v>
      </c>
      <c r="C26" s="34" t="s">
        <v>123</v>
      </c>
      <c r="D26" s="23">
        <f t="shared" si="0"/>
        <v>1</v>
      </c>
      <c r="E26" s="25"/>
      <c r="F26" s="25">
        <v>1</v>
      </c>
    </row>
    <row r="27" spans="2:6" ht="18.95" customHeight="1">
      <c r="B27" s="33" t="s">
        <v>124</v>
      </c>
      <c r="C27" s="34" t="s">
        <v>125</v>
      </c>
      <c r="D27" s="23">
        <f t="shared" si="0"/>
        <v>2</v>
      </c>
      <c r="E27" s="25"/>
      <c r="F27" s="25">
        <v>2</v>
      </c>
    </row>
    <row r="28" spans="2:6" ht="18.95" customHeight="1">
      <c r="B28" s="33" t="s">
        <v>126</v>
      </c>
      <c r="C28" s="34" t="s">
        <v>127</v>
      </c>
      <c r="D28" s="23">
        <f t="shared" si="0"/>
        <v>5.5</v>
      </c>
      <c r="E28" s="25"/>
      <c r="F28" s="25">
        <v>5.5</v>
      </c>
    </row>
    <row r="29" spans="2:6" ht="18.95" customHeight="1">
      <c r="B29" s="33" t="s">
        <v>128</v>
      </c>
      <c r="C29" s="34" t="s">
        <v>129</v>
      </c>
      <c r="D29" s="23">
        <f t="shared" si="0"/>
        <v>0.89</v>
      </c>
      <c r="E29" s="25"/>
      <c r="F29" s="25">
        <v>0.89</v>
      </c>
    </row>
    <row r="30" spans="2:6" ht="18.95" customHeight="1">
      <c r="B30" s="33" t="s">
        <v>130</v>
      </c>
      <c r="C30" s="34" t="s">
        <v>131</v>
      </c>
      <c r="D30" s="23">
        <f t="shared" si="0"/>
        <v>1.86</v>
      </c>
      <c r="E30" s="25"/>
      <c r="F30" s="25">
        <v>1.86</v>
      </c>
    </row>
    <row r="31" spans="2:6" ht="18.95" customHeight="1">
      <c r="B31" s="33" t="s">
        <v>132</v>
      </c>
      <c r="C31" s="34" t="s">
        <v>133</v>
      </c>
      <c r="D31" s="23">
        <f t="shared" si="0"/>
        <v>7</v>
      </c>
      <c r="E31" s="25"/>
      <c r="F31" s="25">
        <v>7</v>
      </c>
    </row>
    <row r="32" spans="2:6" ht="18.95" customHeight="1">
      <c r="B32" s="33" t="s">
        <v>134</v>
      </c>
      <c r="C32" s="34" t="s">
        <v>135</v>
      </c>
      <c r="D32" s="23">
        <f t="shared" si="0"/>
        <v>15.48</v>
      </c>
      <c r="E32" s="25"/>
      <c r="F32" s="25">
        <v>15.48</v>
      </c>
    </row>
    <row r="33" spans="2:6" ht="18.95" customHeight="1">
      <c r="B33" s="33" t="s">
        <v>136</v>
      </c>
      <c r="C33" s="34" t="s">
        <v>137</v>
      </c>
      <c r="D33" s="23">
        <f t="shared" si="0"/>
        <v>2.96</v>
      </c>
      <c r="E33" s="25"/>
      <c r="F33" s="25">
        <v>2.96</v>
      </c>
    </row>
    <row r="34" spans="2:6" ht="19.899999999999999" customHeight="1">
      <c r="B34" s="31" t="s">
        <v>138</v>
      </c>
      <c r="C34" s="32" t="s">
        <v>139</v>
      </c>
      <c r="D34" s="23">
        <f t="shared" si="0"/>
        <v>89.41</v>
      </c>
      <c r="E34" s="25">
        <f>E35+E36</f>
        <v>86.53</v>
      </c>
      <c r="F34" s="25">
        <v>2.88</v>
      </c>
    </row>
    <row r="35" spans="2:6" ht="19.899999999999999" customHeight="1">
      <c r="B35" s="31">
        <v>30302</v>
      </c>
      <c r="C35" s="32" t="s">
        <v>140</v>
      </c>
      <c r="D35" s="23">
        <f t="shared" si="0"/>
        <v>2.67</v>
      </c>
      <c r="E35" s="25">
        <v>2.67</v>
      </c>
      <c r="F35" s="25"/>
    </row>
    <row r="36" spans="2:6" ht="18.95" customHeight="1">
      <c r="B36" s="33" t="s">
        <v>141</v>
      </c>
      <c r="C36" s="34" t="s">
        <v>142</v>
      </c>
      <c r="D36" s="23">
        <f t="shared" si="0"/>
        <v>86.74</v>
      </c>
      <c r="E36" s="25">
        <v>83.86</v>
      </c>
      <c r="F36" s="25">
        <v>2.88</v>
      </c>
    </row>
  </sheetData>
  <mergeCells count="4">
    <mergeCell ref="B6:C6"/>
    <mergeCell ref="D6:F6"/>
    <mergeCell ref="B8:C8"/>
    <mergeCell ref="B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25" sqref="F25"/>
    </sheetView>
  </sheetViews>
  <sheetFormatPr defaultColWidth="10" defaultRowHeight="13.5"/>
  <cols>
    <col min="1" max="1" width="0.375" style="50" customWidth="1"/>
    <col min="2" max="2" width="11.625" style="50" customWidth="1"/>
    <col min="3" max="3" width="11.75" style="50" customWidth="1"/>
    <col min="4" max="4" width="11.625" style="50" customWidth="1"/>
    <col min="5" max="5" width="12.625" style="50" customWidth="1"/>
    <col min="6" max="6" width="11.75" style="50" customWidth="1"/>
    <col min="7" max="7" width="12.5" style="50" customWidth="1"/>
    <col min="8" max="8" width="11.625" style="50" customWidth="1"/>
    <col min="9" max="9" width="11.25" style="50" customWidth="1"/>
    <col min="10" max="10" width="12.125" style="50" customWidth="1"/>
    <col min="11" max="11" width="11.75" style="50" customWidth="1"/>
    <col min="12" max="12" width="12.875" style="50" customWidth="1"/>
    <col min="13" max="13" width="13.25" style="50" customWidth="1"/>
    <col min="14" max="14" width="9.75" style="50" customWidth="1"/>
    <col min="15" max="16384" width="10" style="50"/>
  </cols>
  <sheetData>
    <row r="1" spans="1:13" ht="16.350000000000001" customHeight="1">
      <c r="A1" s="51"/>
      <c r="B1" s="52" t="s">
        <v>143</v>
      </c>
    </row>
    <row r="2" spans="1:13" ht="16.350000000000001" customHeight="1">
      <c r="B2" s="73" t="s">
        <v>144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350000000000001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6.350000000000001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0.65" customHeight="1">
      <c r="M5" s="55" t="s">
        <v>2</v>
      </c>
    </row>
    <row r="6" spans="1:13" ht="38.85" customHeight="1">
      <c r="B6" s="72" t="s">
        <v>145</v>
      </c>
      <c r="C6" s="72"/>
      <c r="D6" s="72"/>
      <c r="E6" s="72"/>
      <c r="F6" s="72"/>
      <c r="G6" s="72"/>
      <c r="H6" s="72" t="s">
        <v>30</v>
      </c>
      <c r="I6" s="72"/>
      <c r="J6" s="72"/>
      <c r="K6" s="72"/>
      <c r="L6" s="72"/>
      <c r="M6" s="72"/>
    </row>
    <row r="7" spans="1:13" ht="36.200000000000003" customHeight="1">
      <c r="B7" s="72" t="s">
        <v>7</v>
      </c>
      <c r="C7" s="72" t="s">
        <v>146</v>
      </c>
      <c r="D7" s="72" t="s">
        <v>147</v>
      </c>
      <c r="E7" s="72"/>
      <c r="F7" s="72"/>
      <c r="G7" s="72" t="s">
        <v>148</v>
      </c>
      <c r="H7" s="72" t="s">
        <v>7</v>
      </c>
      <c r="I7" s="72" t="s">
        <v>146</v>
      </c>
      <c r="J7" s="72" t="s">
        <v>147</v>
      </c>
      <c r="K7" s="72"/>
      <c r="L7" s="72"/>
      <c r="M7" s="72" t="s">
        <v>148</v>
      </c>
    </row>
    <row r="8" spans="1:13" ht="36.200000000000003" customHeight="1">
      <c r="B8" s="72"/>
      <c r="C8" s="72"/>
      <c r="D8" s="53" t="s">
        <v>149</v>
      </c>
      <c r="E8" s="53" t="s">
        <v>150</v>
      </c>
      <c r="F8" s="53" t="s">
        <v>151</v>
      </c>
      <c r="G8" s="72"/>
      <c r="H8" s="72"/>
      <c r="I8" s="72"/>
      <c r="J8" s="53" t="s">
        <v>149</v>
      </c>
      <c r="K8" s="53" t="s">
        <v>150</v>
      </c>
      <c r="L8" s="53" t="s">
        <v>151</v>
      </c>
      <c r="M8" s="72"/>
    </row>
    <row r="9" spans="1:13" ht="25.9" customHeight="1">
      <c r="B9" s="54">
        <v>12.6</v>
      </c>
      <c r="C9" s="54"/>
      <c r="D9" s="54">
        <v>7</v>
      </c>
      <c r="E9" s="54"/>
      <c r="F9" s="54">
        <v>7</v>
      </c>
      <c r="G9" s="54">
        <v>5.6</v>
      </c>
      <c r="H9" s="54">
        <v>12.5</v>
      </c>
      <c r="I9" s="54"/>
      <c r="J9" s="54">
        <v>7</v>
      </c>
      <c r="K9" s="54"/>
      <c r="L9" s="54">
        <v>7</v>
      </c>
      <c r="M9" s="54">
        <v>5.5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48" t="s">
        <v>152</v>
      </c>
      <c r="C1" s="46"/>
      <c r="D1" s="46"/>
      <c r="E1" s="46"/>
      <c r="F1" s="46"/>
    </row>
    <row r="2" spans="1:6" ht="24.95" customHeight="1">
      <c r="B2" s="71" t="s">
        <v>153</v>
      </c>
      <c r="C2" s="71"/>
      <c r="D2" s="71"/>
      <c r="E2" s="71"/>
      <c r="F2" s="71"/>
    </row>
    <row r="3" spans="1:6" ht="26.65" customHeight="1">
      <c r="B3" s="71"/>
      <c r="C3" s="71"/>
      <c r="D3" s="71"/>
      <c r="E3" s="71"/>
      <c r="F3" s="71"/>
    </row>
    <row r="4" spans="1:6" ht="16.350000000000001" customHeight="1">
      <c r="B4" s="46"/>
      <c r="C4" s="46"/>
      <c r="D4" s="46"/>
      <c r="E4" s="46"/>
      <c r="F4" s="46"/>
    </row>
    <row r="5" spans="1:6" ht="21.6" customHeight="1">
      <c r="B5" s="46"/>
      <c r="C5" s="46"/>
      <c r="D5" s="46"/>
      <c r="E5" s="46"/>
      <c r="F5" s="26" t="s">
        <v>2</v>
      </c>
    </row>
    <row r="6" spans="1:6" ht="33.6" customHeight="1">
      <c r="B6" s="69" t="s">
        <v>31</v>
      </c>
      <c r="C6" s="69" t="s">
        <v>32</v>
      </c>
      <c r="D6" s="69" t="s">
        <v>154</v>
      </c>
      <c r="E6" s="69"/>
      <c r="F6" s="69"/>
    </row>
    <row r="7" spans="1:6" ht="31.15" customHeight="1">
      <c r="B7" s="69"/>
      <c r="C7" s="69"/>
      <c r="D7" s="49" t="s">
        <v>33</v>
      </c>
      <c r="E7" s="49" t="s">
        <v>34</v>
      </c>
      <c r="F7" s="49" t="s">
        <v>35</v>
      </c>
    </row>
    <row r="8" spans="1:6" ht="20.65" customHeight="1">
      <c r="B8" s="70" t="s">
        <v>7</v>
      </c>
      <c r="C8" s="70"/>
      <c r="D8" s="23"/>
      <c r="E8" s="23"/>
      <c r="F8" s="23"/>
    </row>
    <row r="9" spans="1:6" ht="16.350000000000001" customHeight="1">
      <c r="B9" s="31"/>
      <c r="C9" s="32"/>
      <c r="D9" s="25"/>
      <c r="E9" s="25"/>
      <c r="F9" s="25"/>
    </row>
    <row r="10" spans="1:6" ht="16.350000000000001" customHeight="1">
      <c r="B10" s="33" t="s">
        <v>155</v>
      </c>
      <c r="C10" s="34" t="s">
        <v>155</v>
      </c>
      <c r="D10" s="25"/>
      <c r="E10" s="25"/>
      <c r="F10" s="25"/>
    </row>
    <row r="11" spans="1:6" ht="16.350000000000001" customHeight="1">
      <c r="B11" s="33" t="s">
        <v>156</v>
      </c>
      <c r="C11" s="34" t="s">
        <v>156</v>
      </c>
      <c r="D11" s="25"/>
      <c r="E11" s="25"/>
      <c r="F11" s="25"/>
    </row>
    <row r="12" spans="1:6" ht="16.350000000000001" customHeight="1">
      <c r="B12" s="74" t="s">
        <v>157</v>
      </c>
      <c r="C12" s="74"/>
      <c r="D12" s="74"/>
      <c r="E12" s="74"/>
      <c r="F12" s="74"/>
    </row>
  </sheetData>
  <mergeCells count="6">
    <mergeCell ref="B2:F3"/>
    <mergeCell ref="D6:F6"/>
    <mergeCell ref="B8:C8"/>
    <mergeCell ref="B12:F12"/>
    <mergeCell ref="B6:B7"/>
    <mergeCell ref="C6:C7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158</v>
      </c>
    </row>
    <row r="2" spans="1:6" ht="16.350000000000001" customHeight="1">
      <c r="C2" s="63" t="s">
        <v>159</v>
      </c>
      <c r="D2" s="63"/>
      <c r="E2" s="63"/>
      <c r="F2" s="63"/>
    </row>
    <row r="3" spans="1:6" ht="16.350000000000001" customHeight="1">
      <c r="C3" s="63"/>
      <c r="D3" s="63"/>
      <c r="E3" s="63"/>
      <c r="F3" s="63"/>
    </row>
    <row r="4" spans="1:6" ht="16.350000000000001" customHeight="1"/>
    <row r="5" spans="1:6" ht="23.25" customHeight="1">
      <c r="F5" s="42" t="s">
        <v>2</v>
      </c>
    </row>
    <row r="6" spans="1:6" ht="34.5" customHeight="1">
      <c r="C6" s="75" t="s">
        <v>3</v>
      </c>
      <c r="D6" s="75"/>
      <c r="E6" s="75" t="s">
        <v>4</v>
      </c>
      <c r="F6" s="75"/>
    </row>
    <row r="7" spans="1:6" ht="32.85" customHeight="1">
      <c r="C7" s="43" t="s">
        <v>5</v>
      </c>
      <c r="D7" s="43" t="s">
        <v>6</v>
      </c>
      <c r="E7" s="43" t="s">
        <v>5</v>
      </c>
      <c r="F7" s="43" t="s">
        <v>6</v>
      </c>
    </row>
    <row r="8" spans="1:6" ht="24.95" customHeight="1">
      <c r="C8" s="44" t="s">
        <v>7</v>
      </c>
      <c r="D8" s="45">
        <v>8398.59</v>
      </c>
      <c r="E8" s="44" t="s">
        <v>7</v>
      </c>
      <c r="F8" s="45">
        <v>8398.59</v>
      </c>
    </row>
    <row r="9" spans="1:6" ht="20.65" customHeight="1">
      <c r="B9" s="46" t="s">
        <v>160</v>
      </c>
      <c r="C9" s="47" t="s">
        <v>13</v>
      </c>
      <c r="D9" s="45">
        <v>8398.59</v>
      </c>
      <c r="E9" s="47" t="s">
        <v>14</v>
      </c>
      <c r="F9" s="45">
        <v>8213.25</v>
      </c>
    </row>
    <row r="10" spans="1:6" ht="20.65" customHeight="1">
      <c r="B10" s="46"/>
      <c r="C10" s="47" t="s">
        <v>15</v>
      </c>
      <c r="D10" s="45"/>
      <c r="E10" s="47" t="s">
        <v>16</v>
      </c>
      <c r="F10" s="45">
        <v>137.74</v>
      </c>
    </row>
    <row r="11" spans="1:6" ht="20.65" customHeight="1">
      <c r="B11" s="46"/>
      <c r="C11" s="47" t="s">
        <v>17</v>
      </c>
      <c r="D11" s="45"/>
      <c r="E11" s="47" t="s">
        <v>18</v>
      </c>
      <c r="F11" s="45">
        <v>20.41</v>
      </c>
    </row>
    <row r="12" spans="1:6" ht="20.65" customHeight="1">
      <c r="B12" s="46"/>
      <c r="C12" s="47" t="s">
        <v>161</v>
      </c>
      <c r="D12" s="45"/>
      <c r="E12" s="47" t="s">
        <v>19</v>
      </c>
      <c r="F12" s="45">
        <v>27.19</v>
      </c>
    </row>
    <row r="13" spans="1:6" ht="20.65" customHeight="1">
      <c r="B13" s="46"/>
      <c r="C13" s="47" t="s">
        <v>162</v>
      </c>
      <c r="D13" s="45"/>
      <c r="E13" s="47"/>
      <c r="F13" s="45"/>
    </row>
    <row r="14" spans="1:6" ht="20.65" customHeight="1">
      <c r="B14" s="46"/>
      <c r="C14" s="47" t="s">
        <v>163</v>
      </c>
      <c r="D14" s="45"/>
      <c r="E14" s="47"/>
      <c r="F14" s="45"/>
    </row>
    <row r="15" spans="1:6" ht="20.65" customHeight="1">
      <c r="B15" s="46"/>
      <c r="C15" s="47" t="s">
        <v>164</v>
      </c>
      <c r="D15" s="45"/>
      <c r="E15" s="47"/>
      <c r="F15" s="45"/>
    </row>
    <row r="16" spans="1:6" ht="20.65" customHeight="1">
      <c r="B16" s="46"/>
      <c r="C16" s="47" t="s">
        <v>165</v>
      </c>
      <c r="D16" s="45"/>
      <c r="E16" s="47"/>
      <c r="F16" s="45"/>
    </row>
    <row r="17" spans="2:6" ht="20.65" customHeight="1">
      <c r="B17" s="46"/>
      <c r="C17" s="47" t="s">
        <v>166</v>
      </c>
      <c r="D17" s="45"/>
      <c r="E17" s="47"/>
      <c r="F17" s="45"/>
    </row>
  </sheetData>
  <mergeCells count="3">
    <mergeCell ref="C6:D6"/>
    <mergeCell ref="E6:F6"/>
    <mergeCell ref="C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167</v>
      </c>
    </row>
    <row r="2" spans="1:13" ht="16.350000000000001" customHeight="1">
      <c r="B2" s="63" t="s">
        <v>168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6.350000000000001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6.350000000000001" customHeight="1"/>
    <row r="5" spans="1:13" ht="22.35" customHeight="1">
      <c r="M5" s="26" t="s">
        <v>2</v>
      </c>
    </row>
    <row r="6" spans="1:13" ht="36.200000000000003" customHeight="1">
      <c r="B6" s="76" t="s">
        <v>169</v>
      </c>
      <c r="C6" s="76"/>
      <c r="D6" s="76" t="s">
        <v>33</v>
      </c>
      <c r="E6" s="78" t="s">
        <v>170</v>
      </c>
      <c r="F6" s="78" t="s">
        <v>171</v>
      </c>
      <c r="G6" s="78" t="s">
        <v>172</v>
      </c>
      <c r="H6" s="78" t="s">
        <v>173</v>
      </c>
      <c r="I6" s="78" t="s">
        <v>174</v>
      </c>
      <c r="J6" s="78" t="s">
        <v>175</v>
      </c>
      <c r="K6" s="78" t="s">
        <v>176</v>
      </c>
      <c r="L6" s="78" t="s">
        <v>177</v>
      </c>
      <c r="M6" s="78" t="s">
        <v>178</v>
      </c>
    </row>
    <row r="7" spans="1:13" ht="30.2" customHeight="1">
      <c r="B7" s="35" t="s">
        <v>85</v>
      </c>
      <c r="C7" s="35" t="s">
        <v>32</v>
      </c>
      <c r="D7" s="76"/>
      <c r="E7" s="78"/>
      <c r="F7" s="78"/>
      <c r="G7" s="78"/>
      <c r="H7" s="78"/>
      <c r="I7" s="78"/>
      <c r="J7" s="78"/>
      <c r="K7" s="78"/>
      <c r="L7" s="78"/>
      <c r="M7" s="78"/>
    </row>
    <row r="8" spans="1:13" ht="20.65" customHeight="1">
      <c r="B8" s="77" t="s">
        <v>7</v>
      </c>
      <c r="C8" s="77"/>
      <c r="D8" s="36">
        <f>D9+D18+D24+D27</f>
        <v>8398.59</v>
      </c>
      <c r="E8" s="36">
        <f>E9+E18+E24+E27</f>
        <v>8398.59</v>
      </c>
      <c r="F8" s="36"/>
      <c r="G8" s="36"/>
      <c r="H8" s="36"/>
      <c r="I8" s="36"/>
      <c r="J8" s="36"/>
      <c r="K8" s="36"/>
      <c r="L8" s="36"/>
      <c r="M8" s="36"/>
    </row>
    <row r="9" spans="1:13" ht="20.65" customHeight="1">
      <c r="B9" s="37" t="s">
        <v>36</v>
      </c>
      <c r="C9" s="38" t="s">
        <v>14</v>
      </c>
      <c r="D9" s="39">
        <f>D10+D13</f>
        <v>8213.25</v>
      </c>
      <c r="E9" s="39">
        <f>D9</f>
        <v>8213.25</v>
      </c>
      <c r="F9" s="39"/>
      <c r="G9" s="39"/>
      <c r="H9" s="39"/>
      <c r="I9" s="39"/>
      <c r="J9" s="39"/>
      <c r="K9" s="39"/>
      <c r="L9" s="39"/>
      <c r="M9" s="39"/>
    </row>
    <row r="10" spans="1:13" ht="18.2" customHeight="1">
      <c r="B10" s="40" t="s">
        <v>179</v>
      </c>
      <c r="C10" s="41" t="s">
        <v>180</v>
      </c>
      <c r="D10" s="39">
        <f>D11+D12</f>
        <v>775.64</v>
      </c>
      <c r="E10" s="39">
        <f t="shared" ref="E10:E29" si="0">D10</f>
        <v>775.64</v>
      </c>
      <c r="F10" s="39"/>
      <c r="G10" s="39"/>
      <c r="H10" s="39"/>
      <c r="I10" s="39"/>
      <c r="J10" s="39"/>
      <c r="K10" s="39"/>
      <c r="L10" s="39"/>
      <c r="M10" s="39"/>
    </row>
    <row r="11" spans="1:13" ht="19.899999999999999" customHeight="1">
      <c r="B11" s="40" t="s">
        <v>181</v>
      </c>
      <c r="C11" s="41" t="s">
        <v>182</v>
      </c>
      <c r="D11" s="39">
        <v>286.35000000000002</v>
      </c>
      <c r="E11" s="39">
        <f t="shared" si="0"/>
        <v>286.35000000000002</v>
      </c>
      <c r="F11" s="39"/>
      <c r="G11" s="39"/>
      <c r="H11" s="39"/>
      <c r="I11" s="39"/>
      <c r="J11" s="39"/>
      <c r="K11" s="39"/>
      <c r="L11" s="39"/>
      <c r="M11" s="39"/>
    </row>
    <row r="12" spans="1:13" ht="19.899999999999999" customHeight="1">
      <c r="B12" s="40" t="s">
        <v>183</v>
      </c>
      <c r="C12" s="41" t="s">
        <v>184</v>
      </c>
      <c r="D12" s="39">
        <v>489.29</v>
      </c>
      <c r="E12" s="39">
        <f t="shared" si="0"/>
        <v>489.29</v>
      </c>
      <c r="F12" s="39"/>
      <c r="G12" s="39"/>
      <c r="H12" s="39"/>
      <c r="I12" s="39"/>
      <c r="J12" s="39"/>
      <c r="K12" s="39"/>
      <c r="L12" s="39"/>
      <c r="M12" s="39"/>
    </row>
    <row r="13" spans="1:13" ht="18.2" customHeight="1">
      <c r="B13" s="40" t="s">
        <v>185</v>
      </c>
      <c r="C13" s="41" t="s">
        <v>186</v>
      </c>
      <c r="D13" s="39">
        <v>7437.61</v>
      </c>
      <c r="E13" s="39">
        <f t="shared" si="0"/>
        <v>7437.61</v>
      </c>
      <c r="F13" s="39"/>
      <c r="G13" s="39"/>
      <c r="H13" s="39"/>
      <c r="I13" s="39"/>
      <c r="J13" s="39"/>
      <c r="K13" s="39"/>
      <c r="L13" s="39"/>
      <c r="M13" s="39"/>
    </row>
    <row r="14" spans="1:13" ht="19.899999999999999" customHeight="1">
      <c r="B14" s="40" t="s">
        <v>187</v>
      </c>
      <c r="C14" s="41" t="s">
        <v>188</v>
      </c>
      <c r="D14" s="39">
        <v>2177.61</v>
      </c>
      <c r="E14" s="39">
        <f t="shared" si="0"/>
        <v>2177.61</v>
      </c>
      <c r="F14" s="39"/>
      <c r="G14" s="39"/>
      <c r="H14" s="39"/>
      <c r="I14" s="39"/>
      <c r="J14" s="39"/>
      <c r="K14" s="39"/>
      <c r="L14" s="39"/>
      <c r="M14" s="39"/>
    </row>
    <row r="15" spans="1:13" ht="19.899999999999999" customHeight="1">
      <c r="B15" s="40" t="s">
        <v>189</v>
      </c>
      <c r="C15" s="41" t="s">
        <v>190</v>
      </c>
      <c r="D15" s="39">
        <v>1963</v>
      </c>
      <c r="E15" s="39">
        <f t="shared" si="0"/>
        <v>1963</v>
      </c>
      <c r="F15" s="39"/>
      <c r="G15" s="39"/>
      <c r="H15" s="39"/>
      <c r="I15" s="39"/>
      <c r="J15" s="39"/>
      <c r="K15" s="39"/>
      <c r="L15" s="39"/>
      <c r="M15" s="39"/>
    </row>
    <row r="16" spans="1:13" ht="19.899999999999999" customHeight="1">
      <c r="B16" s="40" t="s">
        <v>191</v>
      </c>
      <c r="C16" s="41" t="s">
        <v>192</v>
      </c>
      <c r="D16" s="39">
        <v>1977</v>
      </c>
      <c r="E16" s="39">
        <f t="shared" si="0"/>
        <v>1977</v>
      </c>
      <c r="F16" s="39"/>
      <c r="G16" s="39"/>
      <c r="H16" s="39"/>
      <c r="I16" s="39"/>
      <c r="J16" s="39"/>
      <c r="K16" s="39"/>
      <c r="L16" s="39"/>
      <c r="M16" s="39"/>
    </row>
    <row r="17" spans="2:13" ht="19.899999999999999" customHeight="1">
      <c r="B17" s="40" t="s">
        <v>193</v>
      </c>
      <c r="C17" s="41" t="s">
        <v>194</v>
      </c>
      <c r="D17" s="39">
        <v>1320</v>
      </c>
      <c r="E17" s="39">
        <f t="shared" si="0"/>
        <v>1320</v>
      </c>
      <c r="F17" s="39"/>
      <c r="G17" s="39"/>
      <c r="H17" s="39"/>
      <c r="I17" s="39"/>
      <c r="J17" s="39"/>
      <c r="K17" s="39"/>
      <c r="L17" s="39"/>
      <c r="M17" s="39"/>
    </row>
    <row r="18" spans="2:13" ht="20.65" customHeight="1">
      <c r="B18" s="37" t="s">
        <v>57</v>
      </c>
      <c r="C18" s="38" t="s">
        <v>16</v>
      </c>
      <c r="D18" s="39">
        <f>D19+D23</f>
        <v>137.74</v>
      </c>
      <c r="E18" s="39">
        <f t="shared" si="0"/>
        <v>137.74</v>
      </c>
      <c r="F18" s="39"/>
      <c r="G18" s="39"/>
      <c r="H18" s="39"/>
      <c r="I18" s="39"/>
      <c r="J18" s="39"/>
      <c r="K18" s="39"/>
      <c r="L18" s="39"/>
      <c r="M18" s="39"/>
    </row>
    <row r="19" spans="2:13" ht="18.2" customHeight="1">
      <c r="B19" s="40" t="s">
        <v>195</v>
      </c>
      <c r="C19" s="41" t="s">
        <v>196</v>
      </c>
      <c r="D19" s="39">
        <f>D20+D21+D22</f>
        <v>137.34</v>
      </c>
      <c r="E19" s="39">
        <f t="shared" si="0"/>
        <v>137.34</v>
      </c>
      <c r="F19" s="39"/>
      <c r="G19" s="39"/>
      <c r="H19" s="39"/>
      <c r="I19" s="39"/>
      <c r="J19" s="39"/>
      <c r="K19" s="39"/>
      <c r="L19" s="39"/>
      <c r="M19" s="39"/>
    </row>
    <row r="20" spans="2:13" ht="19.899999999999999" customHeight="1">
      <c r="B20" s="40" t="s">
        <v>197</v>
      </c>
      <c r="C20" s="41" t="s">
        <v>198</v>
      </c>
      <c r="D20" s="39">
        <v>88.36</v>
      </c>
      <c r="E20" s="39">
        <f t="shared" si="0"/>
        <v>88.36</v>
      </c>
      <c r="F20" s="39"/>
      <c r="G20" s="39"/>
      <c r="H20" s="39"/>
      <c r="I20" s="39"/>
      <c r="J20" s="39"/>
      <c r="K20" s="39"/>
      <c r="L20" s="39"/>
      <c r="M20" s="39"/>
    </row>
    <row r="21" spans="2:13" ht="19.899999999999999" customHeight="1">
      <c r="B21" s="40" t="s">
        <v>199</v>
      </c>
      <c r="C21" s="41" t="s">
        <v>200</v>
      </c>
      <c r="D21" s="39">
        <v>32.65</v>
      </c>
      <c r="E21" s="39">
        <f t="shared" si="0"/>
        <v>32.65</v>
      </c>
      <c r="F21" s="39"/>
      <c r="G21" s="39"/>
      <c r="H21" s="39"/>
      <c r="I21" s="39"/>
      <c r="J21" s="39"/>
      <c r="K21" s="39"/>
      <c r="L21" s="39"/>
      <c r="M21" s="39"/>
    </row>
    <row r="22" spans="2:13" ht="19.899999999999999" customHeight="1">
      <c r="B22" s="40" t="s">
        <v>201</v>
      </c>
      <c r="C22" s="41" t="s">
        <v>202</v>
      </c>
      <c r="D22" s="39">
        <v>16.329999999999998</v>
      </c>
      <c r="E22" s="39">
        <f t="shared" si="0"/>
        <v>16.329999999999998</v>
      </c>
      <c r="F22" s="39"/>
      <c r="G22" s="39"/>
      <c r="H22" s="39"/>
      <c r="I22" s="39"/>
      <c r="J22" s="39"/>
      <c r="K22" s="39"/>
      <c r="L22" s="39"/>
      <c r="M22" s="39"/>
    </row>
    <row r="23" spans="2:13" ht="19.899999999999999" customHeight="1">
      <c r="B23" s="40">
        <v>2080801</v>
      </c>
      <c r="C23" s="41" t="s">
        <v>203</v>
      </c>
      <c r="D23" s="39">
        <v>0.4</v>
      </c>
      <c r="E23" s="39">
        <f t="shared" si="0"/>
        <v>0.4</v>
      </c>
      <c r="F23" s="39"/>
      <c r="G23" s="39"/>
      <c r="H23" s="39"/>
      <c r="I23" s="39"/>
      <c r="J23" s="39"/>
      <c r="K23" s="39"/>
      <c r="L23" s="39"/>
      <c r="M23" s="39"/>
    </row>
    <row r="24" spans="2:13" ht="20.65" customHeight="1">
      <c r="B24" s="37" t="s">
        <v>70</v>
      </c>
      <c r="C24" s="38" t="s">
        <v>18</v>
      </c>
      <c r="D24" s="39">
        <v>20.41</v>
      </c>
      <c r="E24" s="39">
        <f t="shared" si="0"/>
        <v>20.41</v>
      </c>
      <c r="F24" s="39"/>
      <c r="G24" s="39"/>
      <c r="H24" s="39"/>
      <c r="I24" s="39"/>
      <c r="J24" s="39"/>
      <c r="K24" s="39"/>
      <c r="L24" s="39"/>
      <c r="M24" s="39"/>
    </row>
    <row r="25" spans="2:13" ht="18.2" customHeight="1">
      <c r="B25" s="40" t="s">
        <v>204</v>
      </c>
      <c r="C25" s="41" t="s">
        <v>205</v>
      </c>
      <c r="D25" s="39">
        <v>20.41</v>
      </c>
      <c r="E25" s="39">
        <f t="shared" si="0"/>
        <v>20.41</v>
      </c>
      <c r="F25" s="39"/>
      <c r="G25" s="39"/>
      <c r="H25" s="39"/>
      <c r="I25" s="39"/>
      <c r="J25" s="39"/>
      <c r="K25" s="39"/>
      <c r="L25" s="39"/>
      <c r="M25" s="39"/>
    </row>
    <row r="26" spans="2:13" ht="19.899999999999999" customHeight="1">
      <c r="B26" s="40" t="s">
        <v>206</v>
      </c>
      <c r="C26" s="41" t="s">
        <v>207</v>
      </c>
      <c r="D26" s="39">
        <v>20.41</v>
      </c>
      <c r="E26" s="39">
        <f t="shared" si="0"/>
        <v>20.41</v>
      </c>
      <c r="F26" s="39"/>
      <c r="G26" s="39"/>
      <c r="H26" s="39"/>
      <c r="I26" s="39"/>
      <c r="J26" s="39"/>
      <c r="K26" s="39"/>
      <c r="L26" s="39"/>
      <c r="M26" s="39"/>
    </row>
    <row r="27" spans="2:13" ht="20.65" customHeight="1">
      <c r="B27" s="37" t="s">
        <v>75</v>
      </c>
      <c r="C27" s="38" t="s">
        <v>19</v>
      </c>
      <c r="D27" s="39">
        <v>27.19</v>
      </c>
      <c r="E27" s="39">
        <f t="shared" si="0"/>
        <v>27.19</v>
      </c>
      <c r="F27" s="39"/>
      <c r="G27" s="39"/>
      <c r="H27" s="39"/>
      <c r="I27" s="39"/>
      <c r="J27" s="39"/>
      <c r="K27" s="39"/>
      <c r="L27" s="39"/>
      <c r="M27" s="39"/>
    </row>
    <row r="28" spans="2:13" ht="18.2" customHeight="1">
      <c r="B28" s="40" t="s">
        <v>208</v>
      </c>
      <c r="C28" s="41" t="s">
        <v>209</v>
      </c>
      <c r="D28" s="39">
        <v>27.19</v>
      </c>
      <c r="E28" s="39">
        <f t="shared" si="0"/>
        <v>27.19</v>
      </c>
      <c r="F28" s="39"/>
      <c r="G28" s="39"/>
      <c r="H28" s="39"/>
      <c r="I28" s="39"/>
      <c r="J28" s="39"/>
      <c r="K28" s="39"/>
      <c r="L28" s="39"/>
      <c r="M28" s="39"/>
    </row>
    <row r="29" spans="2:13" ht="19.899999999999999" customHeight="1">
      <c r="B29" s="40" t="s">
        <v>210</v>
      </c>
      <c r="C29" s="41" t="s">
        <v>211</v>
      </c>
      <c r="D29" s="39">
        <v>27.19</v>
      </c>
      <c r="E29" s="39">
        <f t="shared" si="0"/>
        <v>27.19</v>
      </c>
      <c r="F29" s="39"/>
      <c r="G29" s="39"/>
      <c r="H29" s="39"/>
      <c r="I29" s="39"/>
      <c r="J29" s="39"/>
      <c r="K29" s="39"/>
      <c r="L29" s="39"/>
      <c r="M29" s="39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2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212</v>
      </c>
    </row>
    <row r="2" spans="1:6" ht="16.350000000000001" customHeight="1">
      <c r="B2" s="63" t="s">
        <v>213</v>
      </c>
      <c r="C2" s="63"/>
      <c r="D2" s="63"/>
      <c r="E2" s="63"/>
      <c r="F2" s="63"/>
    </row>
    <row r="3" spans="1:6" ht="16.350000000000001" customHeight="1">
      <c r="B3" s="63"/>
      <c r="C3" s="63"/>
      <c r="D3" s="63"/>
      <c r="E3" s="63"/>
      <c r="F3" s="63"/>
    </row>
    <row r="4" spans="1:6" ht="16.350000000000001" customHeight="1">
      <c r="B4" s="27"/>
      <c r="C4" s="27"/>
      <c r="D4" s="27"/>
      <c r="E4" s="27"/>
      <c r="F4" s="27"/>
    </row>
    <row r="5" spans="1:6" ht="18.95" customHeight="1">
      <c r="B5" s="27"/>
      <c r="C5" s="27"/>
      <c r="D5" s="27"/>
      <c r="E5" s="27"/>
      <c r="F5" s="28" t="s">
        <v>2</v>
      </c>
    </row>
    <row r="6" spans="1:6" ht="31.9" customHeight="1">
      <c r="B6" s="29" t="s">
        <v>85</v>
      </c>
      <c r="C6" s="29" t="s">
        <v>32</v>
      </c>
      <c r="D6" s="29" t="s">
        <v>33</v>
      </c>
      <c r="E6" s="29" t="s">
        <v>214</v>
      </c>
      <c r="F6" s="29" t="s">
        <v>215</v>
      </c>
    </row>
    <row r="7" spans="1:6" ht="23.25" customHeight="1">
      <c r="B7" s="66" t="s">
        <v>7</v>
      </c>
      <c r="C7" s="66"/>
      <c r="D7" s="30">
        <f t="shared" ref="D7:F7" si="0">D8+D19+D26+D29</f>
        <v>8398.59</v>
      </c>
      <c r="E7" s="30">
        <f t="shared" si="0"/>
        <v>471.69</v>
      </c>
      <c r="F7" s="30">
        <f t="shared" si="0"/>
        <v>7926.9</v>
      </c>
    </row>
    <row r="8" spans="1:6" ht="18" customHeight="1">
      <c r="B8" s="31" t="s">
        <v>36</v>
      </c>
      <c r="C8" s="32" t="s">
        <v>14</v>
      </c>
      <c r="D8" s="30">
        <f t="shared" ref="D8:D16" si="1">E8+F8</f>
        <v>8213.25</v>
      </c>
      <c r="E8" s="30">
        <v>286.35000000000002</v>
      </c>
      <c r="F8" s="30">
        <v>7926.9</v>
      </c>
    </row>
    <row r="9" spans="1:6" ht="18" customHeight="1">
      <c r="B9" s="33" t="s">
        <v>37</v>
      </c>
      <c r="C9" s="34" t="s">
        <v>38</v>
      </c>
      <c r="D9" s="30">
        <f t="shared" si="1"/>
        <v>775.64</v>
      </c>
      <c r="E9" s="30">
        <v>286.35000000000002</v>
      </c>
      <c r="F9" s="30">
        <v>489.29</v>
      </c>
    </row>
    <row r="10" spans="1:6" ht="18" customHeight="1">
      <c r="B10" s="33" t="s">
        <v>39</v>
      </c>
      <c r="C10" s="34" t="s">
        <v>40</v>
      </c>
      <c r="D10" s="30">
        <f t="shared" si="1"/>
        <v>286.35000000000002</v>
      </c>
      <c r="E10" s="30">
        <v>286.35000000000002</v>
      </c>
      <c r="F10" s="30"/>
    </row>
    <row r="11" spans="1:6" ht="18" customHeight="1">
      <c r="B11" s="33" t="s">
        <v>41</v>
      </c>
      <c r="C11" s="34" t="s">
        <v>42</v>
      </c>
      <c r="D11" s="30">
        <f t="shared" si="1"/>
        <v>489.29</v>
      </c>
      <c r="E11" s="30"/>
      <c r="F11" s="30">
        <v>489.29</v>
      </c>
    </row>
    <row r="12" spans="1:6" ht="18" customHeight="1">
      <c r="B12" s="33" t="s">
        <v>43</v>
      </c>
      <c r="C12" s="34" t="s">
        <v>44</v>
      </c>
      <c r="D12" s="30">
        <f t="shared" si="1"/>
        <v>7437.61</v>
      </c>
      <c r="E12" s="30"/>
      <c r="F12" s="30">
        <v>7437.61</v>
      </c>
    </row>
    <row r="13" spans="1:6" ht="18" customHeight="1">
      <c r="B13" s="33" t="s">
        <v>45</v>
      </c>
      <c r="C13" s="34" t="s">
        <v>46</v>
      </c>
      <c r="D13" s="30">
        <f t="shared" si="1"/>
        <v>2177.61</v>
      </c>
      <c r="E13" s="30"/>
      <c r="F13" s="30">
        <v>2177.61</v>
      </c>
    </row>
    <row r="14" spans="1:6" ht="18" customHeight="1">
      <c r="B14" s="33" t="s">
        <v>47</v>
      </c>
      <c r="C14" s="34" t="s">
        <v>48</v>
      </c>
      <c r="D14" s="30">
        <f t="shared" si="1"/>
        <v>1963</v>
      </c>
      <c r="E14" s="30"/>
      <c r="F14" s="30">
        <v>1963</v>
      </c>
    </row>
    <row r="15" spans="1:6" ht="18" customHeight="1">
      <c r="B15" s="33" t="s">
        <v>49</v>
      </c>
      <c r="C15" s="34" t="s">
        <v>50</v>
      </c>
      <c r="D15" s="30">
        <f t="shared" si="1"/>
        <v>1977</v>
      </c>
      <c r="E15" s="30"/>
      <c r="F15" s="30">
        <v>1977</v>
      </c>
    </row>
    <row r="16" spans="1:6" ht="18" customHeight="1">
      <c r="B16" s="33" t="s">
        <v>51</v>
      </c>
      <c r="C16" s="34" t="s">
        <v>52</v>
      </c>
      <c r="D16" s="30">
        <f t="shared" si="1"/>
        <v>1320</v>
      </c>
      <c r="E16" s="30"/>
      <c r="F16" s="30">
        <v>1320</v>
      </c>
    </row>
    <row r="17" spans="2:6" ht="18" customHeight="1">
      <c r="B17" s="33" t="s">
        <v>53</v>
      </c>
      <c r="C17" s="34" t="s">
        <v>54</v>
      </c>
      <c r="D17" s="30"/>
      <c r="E17" s="30"/>
      <c r="F17" s="30"/>
    </row>
    <row r="18" spans="2:6" ht="18" customHeight="1">
      <c r="B18" s="33" t="s">
        <v>55</v>
      </c>
      <c r="C18" s="34" t="s">
        <v>56</v>
      </c>
      <c r="D18" s="30"/>
      <c r="E18" s="30"/>
      <c r="F18" s="30"/>
    </row>
    <row r="19" spans="2:6" ht="18" customHeight="1">
      <c r="B19" s="31" t="s">
        <v>57</v>
      </c>
      <c r="C19" s="32" t="s">
        <v>16</v>
      </c>
      <c r="D19" s="30">
        <f t="shared" ref="D19:D31" si="2">E19+F19</f>
        <v>137.74</v>
      </c>
      <c r="E19" s="30">
        <v>137.74</v>
      </c>
      <c r="F19" s="30"/>
    </row>
    <row r="20" spans="2:6" ht="18" customHeight="1">
      <c r="B20" s="33" t="s">
        <v>58</v>
      </c>
      <c r="C20" s="34" t="s">
        <v>59</v>
      </c>
      <c r="D20" s="30">
        <f t="shared" si="2"/>
        <v>137.74</v>
      </c>
      <c r="E20" s="30">
        <f>E21+E22+E23+E24</f>
        <v>137.74</v>
      </c>
      <c r="F20" s="30"/>
    </row>
    <row r="21" spans="2:6" ht="18" customHeight="1">
      <c r="B21" s="33" t="s">
        <v>60</v>
      </c>
      <c r="C21" s="34" t="s">
        <v>61</v>
      </c>
      <c r="D21" s="30">
        <f t="shared" si="2"/>
        <v>88.36</v>
      </c>
      <c r="E21" s="30">
        <v>88.36</v>
      </c>
      <c r="F21" s="30"/>
    </row>
    <row r="22" spans="2:6" ht="18" customHeight="1">
      <c r="B22" s="33" t="s">
        <v>62</v>
      </c>
      <c r="C22" s="34" t="s">
        <v>63</v>
      </c>
      <c r="D22" s="30">
        <f t="shared" si="2"/>
        <v>32.65</v>
      </c>
      <c r="E22" s="30">
        <v>32.65</v>
      </c>
      <c r="F22" s="30"/>
    </row>
    <row r="23" spans="2:6" ht="18" customHeight="1">
      <c r="B23" s="33" t="s">
        <v>64</v>
      </c>
      <c r="C23" s="34" t="s">
        <v>65</v>
      </c>
      <c r="D23" s="30">
        <f t="shared" si="2"/>
        <v>16.329999999999998</v>
      </c>
      <c r="E23" s="30">
        <v>16.329999999999998</v>
      </c>
      <c r="F23" s="30"/>
    </row>
    <row r="24" spans="2:6" ht="18" customHeight="1">
      <c r="B24" s="33" t="s">
        <v>66</v>
      </c>
      <c r="C24" s="34" t="s">
        <v>67</v>
      </c>
      <c r="D24" s="30">
        <f t="shared" si="2"/>
        <v>0.4</v>
      </c>
      <c r="E24" s="30">
        <v>0.4</v>
      </c>
      <c r="F24" s="30"/>
    </row>
    <row r="25" spans="2:6" ht="18" customHeight="1">
      <c r="B25" s="33" t="s">
        <v>68</v>
      </c>
      <c r="C25" s="34" t="s">
        <v>69</v>
      </c>
      <c r="D25" s="30">
        <f t="shared" si="2"/>
        <v>0.4</v>
      </c>
      <c r="E25" s="30">
        <v>0.4</v>
      </c>
      <c r="F25" s="30"/>
    </row>
    <row r="26" spans="2:6" ht="18" customHeight="1">
      <c r="B26" s="31" t="s">
        <v>70</v>
      </c>
      <c r="C26" s="32" t="s">
        <v>18</v>
      </c>
      <c r="D26" s="30">
        <f t="shared" si="2"/>
        <v>20.41</v>
      </c>
      <c r="E26" s="30">
        <v>20.41</v>
      </c>
      <c r="F26" s="30"/>
    </row>
    <row r="27" spans="2:6" ht="18" customHeight="1">
      <c r="B27" s="33" t="s">
        <v>71</v>
      </c>
      <c r="C27" s="34" t="s">
        <v>72</v>
      </c>
      <c r="D27" s="30">
        <f t="shared" si="2"/>
        <v>20.41</v>
      </c>
      <c r="E27" s="30">
        <v>20.41</v>
      </c>
      <c r="F27" s="30"/>
    </row>
    <row r="28" spans="2:6" ht="18" customHeight="1">
      <c r="B28" s="33" t="s">
        <v>73</v>
      </c>
      <c r="C28" s="34" t="s">
        <v>74</v>
      </c>
      <c r="D28" s="30">
        <f t="shared" si="2"/>
        <v>20.41</v>
      </c>
      <c r="E28" s="30">
        <v>20.41</v>
      </c>
      <c r="F28" s="30"/>
    </row>
    <row r="29" spans="2:6" ht="18" customHeight="1">
      <c r="B29" s="31" t="s">
        <v>75</v>
      </c>
      <c r="C29" s="32" t="s">
        <v>19</v>
      </c>
      <c r="D29" s="30">
        <f t="shared" si="2"/>
        <v>27.19</v>
      </c>
      <c r="E29" s="30">
        <v>27.19</v>
      </c>
      <c r="F29" s="30"/>
    </row>
    <row r="30" spans="2:6" ht="18" customHeight="1">
      <c r="B30" s="33" t="s">
        <v>76</v>
      </c>
      <c r="C30" s="34" t="s">
        <v>77</v>
      </c>
      <c r="D30" s="30">
        <f t="shared" si="2"/>
        <v>27.19</v>
      </c>
      <c r="E30" s="30">
        <v>27.19</v>
      </c>
      <c r="F30" s="30"/>
    </row>
    <row r="31" spans="2:6" ht="18" customHeight="1">
      <c r="B31" s="33" t="s">
        <v>78</v>
      </c>
      <c r="C31" s="34" t="s">
        <v>79</v>
      </c>
      <c r="D31" s="30">
        <f t="shared" si="2"/>
        <v>27.19</v>
      </c>
      <c r="E31" s="30">
        <v>27.19</v>
      </c>
      <c r="F31" s="30"/>
    </row>
  </sheetData>
  <mergeCells count="2">
    <mergeCell ref="B7:C7"/>
    <mergeCell ref="B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10" sqref="A10:XFD10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9" t="s">
        <v>217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6.35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6" t="s">
        <v>2</v>
      </c>
    </row>
    <row r="6" spans="1:13" ht="65.650000000000006" customHeight="1">
      <c r="B6" s="22" t="s">
        <v>218</v>
      </c>
      <c r="C6" s="22" t="s">
        <v>5</v>
      </c>
      <c r="D6" s="22" t="s">
        <v>33</v>
      </c>
      <c r="E6" s="22" t="s">
        <v>170</v>
      </c>
      <c r="F6" s="22" t="s">
        <v>171</v>
      </c>
      <c r="G6" s="22" t="s">
        <v>172</v>
      </c>
      <c r="H6" s="22" t="s">
        <v>173</v>
      </c>
      <c r="I6" s="22" t="s">
        <v>174</v>
      </c>
      <c r="J6" s="22" t="s">
        <v>175</v>
      </c>
      <c r="K6" s="22" t="s">
        <v>176</v>
      </c>
      <c r="L6" s="22" t="s">
        <v>177</v>
      </c>
      <c r="M6" s="22" t="s">
        <v>178</v>
      </c>
    </row>
    <row r="7" spans="1:13" ht="23.25" customHeight="1">
      <c r="B7" s="66" t="s">
        <v>7</v>
      </c>
      <c r="C7" s="66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.6" customHeight="1">
      <c r="B8" s="24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25.5" customHeight="1">
      <c r="B9" t="s">
        <v>219</v>
      </c>
    </row>
  </sheetData>
  <mergeCells count="2">
    <mergeCell ref="B7:C7"/>
    <mergeCell ref="B2:M3"/>
  </mergeCells>
  <phoneticPr fontId="42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3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14"/>
      <c r="B1" s="8" t="s">
        <v>220</v>
      </c>
      <c r="C1" s="14"/>
      <c r="D1" s="14"/>
      <c r="E1" s="14"/>
      <c r="F1" s="14"/>
      <c r="G1" s="14"/>
    </row>
    <row r="2" spans="1:7" ht="16.350000000000001" customHeight="1">
      <c r="B2" s="84" t="s">
        <v>221</v>
      </c>
      <c r="C2" s="84"/>
      <c r="D2" s="84"/>
      <c r="E2" s="84"/>
      <c r="F2" s="84"/>
      <c r="G2" s="84"/>
    </row>
    <row r="3" spans="1:7" ht="16.350000000000001" customHeight="1">
      <c r="B3" s="84"/>
      <c r="C3" s="84"/>
      <c r="D3" s="84"/>
      <c r="E3" s="84"/>
      <c r="F3" s="84"/>
      <c r="G3" s="84"/>
    </row>
    <row r="4" spans="1:7" ht="16.350000000000001" customHeight="1"/>
    <row r="5" spans="1:7" ht="19.899999999999999" customHeight="1">
      <c r="G5" s="15" t="s">
        <v>2</v>
      </c>
    </row>
    <row r="6" spans="1:7" ht="37.9" customHeight="1">
      <c r="B6" s="16" t="s">
        <v>222</v>
      </c>
      <c r="C6" s="80"/>
      <c r="D6" s="80"/>
      <c r="E6" s="17" t="s">
        <v>223</v>
      </c>
      <c r="F6" s="81"/>
      <c r="G6" s="81"/>
    </row>
    <row r="7" spans="1:7" ht="138" customHeight="1">
      <c r="B7" s="16" t="s">
        <v>224</v>
      </c>
      <c r="C7" s="82"/>
      <c r="D7" s="82"/>
      <c r="E7" s="82"/>
      <c r="F7" s="82"/>
      <c r="G7" s="82"/>
    </row>
    <row r="8" spans="1:7" ht="23.25" customHeight="1">
      <c r="B8" s="83" t="s">
        <v>225</v>
      </c>
      <c r="C8" s="17" t="s">
        <v>226</v>
      </c>
      <c r="D8" s="17" t="s">
        <v>227</v>
      </c>
      <c r="E8" s="17" t="s">
        <v>228</v>
      </c>
      <c r="F8" s="17" t="s">
        <v>229</v>
      </c>
      <c r="G8" s="17" t="s">
        <v>230</v>
      </c>
    </row>
    <row r="9" spans="1:7" ht="18.95" customHeight="1">
      <c r="B9" s="83"/>
      <c r="C9" s="18"/>
      <c r="D9" s="19"/>
      <c r="E9" s="19"/>
      <c r="F9" s="19"/>
      <c r="G9" s="19"/>
    </row>
    <row r="10" spans="1:7" ht="18.95" customHeight="1">
      <c r="B10" s="83"/>
      <c r="C10" s="18"/>
      <c r="D10" s="19"/>
      <c r="E10" s="19"/>
      <c r="F10" s="19"/>
      <c r="G10" s="19"/>
    </row>
    <row r="11" spans="1:7" ht="18.95" customHeight="1">
      <c r="B11" s="83"/>
      <c r="C11" s="18"/>
      <c r="D11" s="19"/>
      <c r="E11" s="19"/>
      <c r="F11" s="19"/>
      <c r="G11" s="19"/>
    </row>
    <row r="12" spans="1:7" ht="18.95" customHeight="1">
      <c r="B12" s="83"/>
      <c r="C12" s="18"/>
      <c r="D12" s="19"/>
      <c r="E12" s="19"/>
      <c r="F12" s="19"/>
      <c r="G12" s="19"/>
    </row>
    <row r="13" spans="1:7" ht="18.95" customHeight="1">
      <c r="B13" s="83"/>
      <c r="C13" s="18"/>
      <c r="D13" s="19"/>
      <c r="E13" s="19"/>
      <c r="F13" s="19"/>
      <c r="G13" s="19"/>
    </row>
    <row r="14" spans="1:7" ht="18.95" customHeight="1">
      <c r="B14" s="83"/>
      <c r="C14" s="18"/>
      <c r="D14" s="19"/>
      <c r="E14" s="19"/>
      <c r="F14" s="19"/>
      <c r="G14" s="19"/>
    </row>
    <row r="15" spans="1:7" ht="18.95" customHeight="1">
      <c r="B15" s="83"/>
      <c r="C15" s="18"/>
      <c r="D15" s="19"/>
      <c r="E15" s="19"/>
      <c r="F15" s="19"/>
      <c r="G15" s="19"/>
    </row>
    <row r="16" spans="1:7" ht="18.95" customHeight="1">
      <c r="B16" s="83"/>
      <c r="C16" s="18"/>
      <c r="D16" s="19"/>
      <c r="E16" s="19"/>
      <c r="F16" s="19"/>
      <c r="G16" s="19"/>
    </row>
    <row r="17" spans="2:7" ht="18.95" customHeight="1">
      <c r="B17" s="83"/>
      <c r="C17" s="18"/>
      <c r="D17" s="19"/>
      <c r="E17" s="19"/>
      <c r="F17" s="19"/>
      <c r="G17" s="19"/>
    </row>
    <row r="18" spans="2:7" ht="18.95" customHeight="1">
      <c r="B18" s="83"/>
      <c r="C18" s="18"/>
      <c r="D18" s="19"/>
      <c r="E18" s="19"/>
      <c r="F18" s="19"/>
      <c r="G18" s="19"/>
    </row>
    <row r="19" spans="2:7" ht="24.2" customHeight="1">
      <c r="B19" s="20" t="s">
        <v>231</v>
      </c>
      <c r="E19" s="21"/>
    </row>
  </sheetData>
  <mergeCells count="5">
    <mergeCell ref="C6:D6"/>
    <mergeCell ref="F6:G6"/>
    <mergeCell ref="C7:G7"/>
    <mergeCell ref="B8:B18"/>
    <mergeCell ref="B2:G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7" sqref="A7:XFD9"/>
    </sheetView>
  </sheetViews>
  <sheetFormatPr defaultColWidth="9" defaultRowHeight="13.5"/>
  <cols>
    <col min="1" max="1" width="12.25" style="6" customWidth="1"/>
    <col min="2" max="2" width="29.25" style="6" customWidth="1"/>
    <col min="3" max="3" width="8.75" style="6" customWidth="1"/>
    <col min="4" max="4" width="9.375" style="6" customWidth="1"/>
    <col min="5" max="5" width="12" style="6" customWidth="1"/>
    <col min="6" max="6" width="16.25" style="6" customWidth="1"/>
    <col min="7" max="16384" width="9" style="6"/>
  </cols>
  <sheetData>
    <row r="1" spans="1:6">
      <c r="A1" s="8" t="s">
        <v>232</v>
      </c>
    </row>
    <row r="2" spans="1:6" s="7" customFormat="1" ht="31.5" customHeight="1">
      <c r="A2" s="85" t="s">
        <v>233</v>
      </c>
      <c r="B2" s="85"/>
      <c r="C2" s="85"/>
      <c r="D2" s="85"/>
      <c r="E2" s="85"/>
      <c r="F2" s="85"/>
    </row>
    <row r="3" spans="1:6" s="7" customFormat="1" ht="19.899999999999999" customHeight="1">
      <c r="A3" s="9" t="s">
        <v>234</v>
      </c>
      <c r="B3" s="86"/>
      <c r="C3" s="86"/>
      <c r="D3" s="86"/>
      <c r="E3" s="9" t="s">
        <v>235</v>
      </c>
      <c r="F3" s="9" t="s">
        <v>2</v>
      </c>
    </row>
    <row r="4" spans="1:6" s="7" customFormat="1" ht="24" customHeight="1">
      <c r="A4" s="10" t="s">
        <v>236</v>
      </c>
      <c r="B4" s="87"/>
      <c r="C4" s="88"/>
      <c r="D4" s="89"/>
      <c r="E4" s="10" t="s">
        <v>237</v>
      </c>
      <c r="F4" s="10"/>
    </row>
    <row r="5" spans="1:6" s="7" customFormat="1" ht="19.149999999999999" customHeight="1">
      <c r="A5" s="87" t="s">
        <v>238</v>
      </c>
      <c r="B5" s="91"/>
      <c r="C5" s="92"/>
      <c r="D5" s="92"/>
      <c r="E5" s="92"/>
      <c r="F5" s="93"/>
    </row>
    <row r="6" spans="1:6" s="7" customFormat="1" ht="21" customHeight="1">
      <c r="A6" s="87"/>
      <c r="B6" s="94"/>
      <c r="C6" s="95"/>
      <c r="D6" s="95"/>
      <c r="E6" s="95"/>
      <c r="F6" s="96"/>
    </row>
    <row r="7" spans="1:6" s="7" customFormat="1" ht="52.5" customHeight="1">
      <c r="A7" s="10" t="s">
        <v>239</v>
      </c>
      <c r="B7" s="90"/>
      <c r="C7" s="90"/>
      <c r="D7" s="90"/>
      <c r="E7" s="90"/>
      <c r="F7" s="90"/>
    </row>
    <row r="8" spans="1:6" s="7" customFormat="1" ht="52.5" customHeight="1">
      <c r="A8" s="10" t="s">
        <v>240</v>
      </c>
      <c r="B8" s="90"/>
      <c r="C8" s="90"/>
      <c r="D8" s="90"/>
      <c r="E8" s="90"/>
      <c r="F8" s="90"/>
    </row>
    <row r="9" spans="1:6" s="7" customFormat="1" ht="52.5" customHeight="1">
      <c r="A9" s="10" t="s">
        <v>241</v>
      </c>
      <c r="B9" s="90"/>
      <c r="C9" s="90"/>
      <c r="D9" s="90"/>
      <c r="E9" s="90"/>
      <c r="F9" s="90"/>
    </row>
    <row r="10" spans="1:6" s="7" customFormat="1" ht="21.75" customHeight="1">
      <c r="A10" s="87" t="s">
        <v>225</v>
      </c>
      <c r="B10" s="10" t="s">
        <v>226</v>
      </c>
      <c r="C10" s="11" t="s">
        <v>227</v>
      </c>
      <c r="D10" s="10" t="s">
        <v>228</v>
      </c>
      <c r="E10" s="10" t="s">
        <v>229</v>
      </c>
      <c r="F10" s="11" t="s">
        <v>230</v>
      </c>
    </row>
    <row r="11" spans="1:6" s="7" customFormat="1" ht="18" customHeight="1">
      <c r="A11" s="88"/>
      <c r="B11" s="12"/>
      <c r="C11" s="11"/>
      <c r="D11" s="11"/>
      <c r="E11" s="11"/>
      <c r="F11" s="11"/>
    </row>
    <row r="12" spans="1:6" s="7" customFormat="1" ht="18" customHeight="1">
      <c r="A12" s="88"/>
      <c r="B12" s="12"/>
      <c r="C12" s="11"/>
      <c r="D12" s="11"/>
      <c r="E12" s="11"/>
      <c r="F12" s="11"/>
    </row>
    <row r="13" spans="1:6" s="7" customFormat="1" ht="18" customHeight="1">
      <c r="A13" s="88"/>
      <c r="B13" s="12"/>
      <c r="C13" s="11"/>
      <c r="D13" s="11"/>
      <c r="E13" s="11"/>
      <c r="F13" s="11"/>
    </row>
    <row r="14" spans="1:6" s="7" customFormat="1" ht="18" customHeight="1">
      <c r="A14" s="88"/>
      <c r="B14" s="12"/>
      <c r="C14" s="11"/>
      <c r="D14" s="11"/>
      <c r="E14" s="11"/>
      <c r="F14" s="11"/>
    </row>
    <row r="15" spans="1:6" s="7" customFormat="1" ht="18" customHeight="1">
      <c r="A15" s="88"/>
      <c r="B15" s="12"/>
      <c r="C15" s="11"/>
      <c r="D15" s="11"/>
      <c r="E15" s="11"/>
      <c r="F15" s="13"/>
    </row>
    <row r="16" spans="1:6" s="7" customFormat="1" ht="18" customHeight="1">
      <c r="A16" s="88"/>
      <c r="B16" s="12"/>
      <c r="C16" s="11"/>
      <c r="D16" s="11"/>
      <c r="E16" s="11"/>
      <c r="F16" s="11"/>
    </row>
    <row r="17" spans="1:6" s="7" customFormat="1" ht="18" customHeight="1">
      <c r="A17" s="88"/>
      <c r="B17" s="12"/>
      <c r="C17" s="11"/>
      <c r="D17" s="11"/>
      <c r="E17" s="11"/>
      <c r="F17" s="11"/>
    </row>
    <row r="18" spans="1:6" s="7" customFormat="1" ht="18" customHeight="1">
      <c r="A18" s="88"/>
      <c r="B18" s="12"/>
      <c r="C18" s="11"/>
      <c r="D18" s="11"/>
      <c r="E18" s="11"/>
      <c r="F18" s="11"/>
    </row>
    <row r="19" spans="1:6" s="7" customFormat="1" ht="18" customHeight="1">
      <c r="A19" s="88"/>
      <c r="B19" s="12"/>
      <c r="C19" s="11"/>
      <c r="D19" s="11"/>
      <c r="E19" s="11"/>
      <c r="F19" s="11"/>
    </row>
    <row r="20" spans="1:6" s="7" customFormat="1" ht="18" customHeight="1">
      <c r="A20" s="88"/>
      <c r="B20" s="12"/>
      <c r="C20" s="11"/>
      <c r="D20" s="11"/>
      <c r="E20" s="11"/>
      <c r="F20" s="11"/>
    </row>
    <row r="21" spans="1:6">
      <c r="A21" s="6" t="s">
        <v>242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4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K14" sqref="K14"/>
    </sheetView>
  </sheetViews>
  <sheetFormatPr defaultColWidth="10" defaultRowHeight="13.5"/>
  <cols>
    <col min="1" max="1" width="0.5" customWidth="1"/>
    <col min="2" max="2" width="18" customWidth="1"/>
    <col min="3" max="3" width="17" customWidth="1"/>
    <col min="4" max="4" width="16.5" customWidth="1"/>
    <col min="5" max="5" width="16.25" customWidth="1"/>
    <col min="6" max="6" width="13.5" customWidth="1"/>
    <col min="7" max="7" width="13.125" customWidth="1"/>
    <col min="9" max="9" width="13.125" customWidth="1"/>
    <col min="10" max="10" width="16" customWidth="1"/>
  </cols>
  <sheetData>
    <row r="1" spans="1:10" ht="16.350000000000001" customHeight="1">
      <c r="A1" s="1"/>
      <c r="B1" s="2" t="s">
        <v>243</v>
      </c>
      <c r="C1" s="1"/>
      <c r="D1" s="1"/>
      <c r="F1" s="1"/>
      <c r="G1" s="1"/>
    </row>
    <row r="2" spans="1:10" ht="64.7" customHeight="1">
      <c r="A2" s="1"/>
      <c r="B2" s="97" t="s">
        <v>244</v>
      </c>
      <c r="C2" s="97"/>
      <c r="D2" s="97"/>
      <c r="E2" s="97"/>
      <c r="F2" s="97"/>
      <c r="G2" s="97"/>
      <c r="H2" s="97"/>
      <c r="I2" s="97"/>
      <c r="J2" s="97"/>
    </row>
    <row r="3" spans="1:10" s="118" customFormat="1" ht="15" customHeight="1">
      <c r="A3" s="1"/>
      <c r="B3" s="117"/>
      <c r="C3" s="117"/>
      <c r="D3" s="117"/>
      <c r="E3" s="117"/>
      <c r="F3" s="117"/>
      <c r="G3" s="117"/>
      <c r="H3" s="117"/>
      <c r="I3" s="117"/>
      <c r="J3" s="119" t="s">
        <v>295</v>
      </c>
    </row>
    <row r="4" spans="1:10" ht="27" customHeight="1">
      <c r="B4" s="112" t="s">
        <v>245</v>
      </c>
      <c r="C4" s="113" t="s">
        <v>246</v>
      </c>
      <c r="D4" s="113"/>
      <c r="E4" s="112" t="s">
        <v>247</v>
      </c>
      <c r="F4" s="114" t="s">
        <v>248</v>
      </c>
      <c r="G4" s="115"/>
      <c r="H4" s="110" t="s">
        <v>249</v>
      </c>
      <c r="I4" s="110"/>
      <c r="J4" s="116" t="s">
        <v>250</v>
      </c>
    </row>
    <row r="5" spans="1:10" ht="27" customHeight="1">
      <c r="B5" s="112" t="s">
        <v>251</v>
      </c>
      <c r="C5" s="113" t="s">
        <v>252</v>
      </c>
      <c r="D5" s="113"/>
      <c r="E5" s="112" t="s">
        <v>253</v>
      </c>
      <c r="F5" s="99"/>
      <c r="G5" s="100"/>
      <c r="H5" s="110" t="s">
        <v>254</v>
      </c>
      <c r="I5" s="110"/>
      <c r="J5" s="122">
        <v>1022</v>
      </c>
    </row>
    <row r="6" spans="1:10" ht="27" customHeight="1">
      <c r="B6" s="112" t="s">
        <v>255</v>
      </c>
      <c r="C6" s="113">
        <v>10</v>
      </c>
      <c r="D6" s="113"/>
      <c r="E6" s="112" t="s">
        <v>256</v>
      </c>
      <c r="F6" s="99"/>
      <c r="G6" s="100"/>
      <c r="H6" s="111" t="s">
        <v>257</v>
      </c>
      <c r="I6" s="111" t="s">
        <v>258</v>
      </c>
      <c r="J6" s="112">
        <v>1022</v>
      </c>
    </row>
    <row r="7" spans="1:10" ht="23.25" customHeight="1">
      <c r="B7" s="98" t="s">
        <v>259</v>
      </c>
      <c r="C7" s="101" t="s">
        <v>260</v>
      </c>
      <c r="D7" s="102"/>
      <c r="E7" s="102"/>
      <c r="F7" s="102"/>
      <c r="G7" s="103"/>
      <c r="H7" s="110" t="s">
        <v>261</v>
      </c>
      <c r="I7" s="110"/>
      <c r="J7" s="4"/>
    </row>
    <row r="8" spans="1:10" ht="23.25" customHeight="1">
      <c r="B8" s="98"/>
      <c r="C8" s="104"/>
      <c r="D8" s="105"/>
      <c r="E8" s="105"/>
      <c r="F8" s="105"/>
      <c r="G8" s="106"/>
      <c r="H8" s="110" t="s">
        <v>262</v>
      </c>
      <c r="I8" s="110"/>
      <c r="J8" s="4"/>
    </row>
    <row r="9" spans="1:10" ht="23.25" customHeight="1">
      <c r="B9" s="98"/>
      <c r="C9" s="104"/>
      <c r="D9" s="105"/>
      <c r="E9" s="105"/>
      <c r="F9" s="105"/>
      <c r="G9" s="106"/>
      <c r="H9" s="110" t="s">
        <v>263</v>
      </c>
      <c r="I9" s="110"/>
      <c r="J9" s="4"/>
    </row>
    <row r="10" spans="1:10" ht="23.25" customHeight="1">
      <c r="B10" s="98"/>
      <c r="C10" s="107"/>
      <c r="D10" s="108"/>
      <c r="E10" s="108"/>
      <c r="F10" s="108"/>
      <c r="G10" s="109"/>
      <c r="H10" s="110" t="s">
        <v>264</v>
      </c>
      <c r="I10" s="110"/>
      <c r="J10" s="4"/>
    </row>
    <row r="11" spans="1:10" ht="23.25" customHeight="1">
      <c r="B11" s="121" t="s">
        <v>265</v>
      </c>
      <c r="C11" s="121" t="s">
        <v>266</v>
      </c>
      <c r="D11" s="121" t="s">
        <v>267</v>
      </c>
      <c r="E11" s="121" t="s">
        <v>229</v>
      </c>
      <c r="F11" s="121" t="s">
        <v>230</v>
      </c>
      <c r="G11" s="121" t="s">
        <v>268</v>
      </c>
      <c r="H11" s="121" t="s">
        <v>269</v>
      </c>
      <c r="I11" s="120" t="s">
        <v>296</v>
      </c>
      <c r="J11" s="120"/>
    </row>
    <row r="12" spans="1:10" ht="23.25" customHeight="1">
      <c r="B12" s="4" t="s">
        <v>270</v>
      </c>
      <c r="C12" s="3" t="s">
        <v>271</v>
      </c>
      <c r="D12" s="3" t="s">
        <v>272</v>
      </c>
      <c r="E12" s="5" t="s">
        <v>273</v>
      </c>
      <c r="F12" s="5" t="s">
        <v>274</v>
      </c>
      <c r="G12" s="5" t="s">
        <v>275</v>
      </c>
      <c r="H12" s="5" t="s">
        <v>276</v>
      </c>
      <c r="I12" s="123" t="s">
        <v>297</v>
      </c>
      <c r="J12" s="124"/>
    </row>
    <row r="13" spans="1:10" ht="23.25" customHeight="1">
      <c r="B13" s="4" t="s">
        <v>270</v>
      </c>
      <c r="C13" s="3" t="s">
        <v>271</v>
      </c>
      <c r="D13" s="3" t="s">
        <v>277</v>
      </c>
      <c r="E13" s="5" t="s">
        <v>278</v>
      </c>
      <c r="F13" s="5" t="s">
        <v>279</v>
      </c>
      <c r="G13" s="5" t="s">
        <v>280</v>
      </c>
      <c r="H13" s="5" t="s">
        <v>276</v>
      </c>
      <c r="I13" s="123" t="s">
        <v>297</v>
      </c>
      <c r="J13" s="124"/>
    </row>
    <row r="14" spans="1:10" ht="23.25" customHeight="1">
      <c r="B14" s="4" t="s">
        <v>270</v>
      </c>
      <c r="C14" s="3" t="s">
        <v>281</v>
      </c>
      <c r="D14" s="3" t="s">
        <v>282</v>
      </c>
      <c r="E14" s="5" t="s">
        <v>273</v>
      </c>
      <c r="F14" s="5" t="s">
        <v>283</v>
      </c>
      <c r="G14" s="5" t="s">
        <v>284</v>
      </c>
      <c r="H14" s="5" t="s">
        <v>276</v>
      </c>
      <c r="I14" s="123" t="s">
        <v>297</v>
      </c>
      <c r="J14" s="124"/>
    </row>
    <row r="15" spans="1:10" ht="23.25" customHeight="1">
      <c r="B15" s="4" t="s">
        <v>285</v>
      </c>
      <c r="C15" s="3" t="s">
        <v>286</v>
      </c>
      <c r="D15" s="3" t="s">
        <v>287</v>
      </c>
      <c r="E15" s="5" t="s">
        <v>288</v>
      </c>
      <c r="F15" s="5" t="s">
        <v>289</v>
      </c>
      <c r="G15" s="5"/>
      <c r="H15" s="5" t="s">
        <v>276</v>
      </c>
      <c r="I15" s="123" t="s">
        <v>297</v>
      </c>
      <c r="J15" s="124"/>
    </row>
    <row r="16" spans="1:10" ht="23.25" customHeight="1">
      <c r="B16" s="4" t="s">
        <v>290</v>
      </c>
      <c r="C16" s="3" t="s">
        <v>291</v>
      </c>
      <c r="D16" s="3" t="s">
        <v>292</v>
      </c>
      <c r="E16" s="5" t="s">
        <v>278</v>
      </c>
      <c r="F16" s="5" t="s">
        <v>293</v>
      </c>
      <c r="G16" s="5" t="s">
        <v>284</v>
      </c>
      <c r="H16" s="5" t="s">
        <v>294</v>
      </c>
      <c r="I16" s="123" t="s">
        <v>297</v>
      </c>
      <c r="J16" s="124"/>
    </row>
  </sheetData>
  <mergeCells count="21">
    <mergeCell ref="I16:J16"/>
    <mergeCell ref="I12:J12"/>
    <mergeCell ref="I13:J13"/>
    <mergeCell ref="I14:J14"/>
    <mergeCell ref="I15:J15"/>
    <mergeCell ref="F4:G4"/>
    <mergeCell ref="F5:G5"/>
    <mergeCell ref="F6:G6"/>
    <mergeCell ref="C7:G10"/>
    <mergeCell ref="H10:I10"/>
    <mergeCell ref="B7:B10"/>
    <mergeCell ref="I11:J11"/>
    <mergeCell ref="H7:I7"/>
    <mergeCell ref="H8:I8"/>
    <mergeCell ref="H9:I9"/>
    <mergeCell ref="C5:D5"/>
    <mergeCell ref="H5:I5"/>
    <mergeCell ref="C6:D6"/>
    <mergeCell ref="B2:J2"/>
    <mergeCell ref="C4:D4"/>
    <mergeCell ref="H4:I4"/>
  </mergeCells>
  <phoneticPr fontId="42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2025-02-10T01:12:00Z</dcterms:created>
  <dcterms:modified xsi:type="dcterms:W3CDTF">2025-02-13T07:47:35Z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B25D139372634595B28908B9C3471EDC_12</vt:lpwstr>
  </property>
  <property fmtid="{D5CDD505-2E9C-101B-9397-08002B2CF9AE}" pid="3" name="KSOProductBuildVer">
    <vt:lpwstr>2052-12.1.0.16729</vt:lpwstr>
  </property>
</Properties>
</file>