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预算公开资料（单位上传）\蒲莲小学\"/>
    </mc:Choice>
  </mc:AlternateContent>
  <bookViews>
    <workbookView xWindow="0" yWindow="0" windowWidth="13785" windowHeight="16680" activeTab="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4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9" l="1"/>
  <c r="D7" i="9"/>
  <c r="D12" i="9"/>
  <c r="E12" i="9"/>
  <c r="E7" i="9" s="1"/>
  <c r="D17" i="9"/>
  <c r="D18" i="9"/>
  <c r="D16" i="9"/>
  <c r="D15" i="9"/>
  <c r="D14" i="9"/>
  <c r="E13" i="9"/>
  <c r="D11" i="9"/>
  <c r="D10" i="9"/>
  <c r="F9" i="9"/>
  <c r="F8" i="9" s="1"/>
  <c r="E9" i="9"/>
  <c r="E8" i="9" s="1"/>
  <c r="D9" i="9"/>
  <c r="D8" i="9"/>
  <c r="D8" i="8"/>
  <c r="E8" i="8"/>
  <c r="E13" i="8"/>
  <c r="D18" i="8"/>
  <c r="D19" i="8"/>
  <c r="E14" i="8"/>
  <c r="D14" i="8" s="1"/>
  <c r="D15" i="8"/>
  <c r="D16" i="8"/>
  <c r="D17" i="8"/>
  <c r="D20" i="8"/>
  <c r="D21" i="8"/>
  <c r="D22" i="8"/>
  <c r="D23" i="8"/>
  <c r="D24" i="8"/>
  <c r="D25" i="8"/>
  <c r="D10" i="8"/>
  <c r="D9" i="8" s="1"/>
  <c r="E10" i="8"/>
  <c r="E9" i="8" s="1"/>
  <c r="F8" i="7"/>
  <c r="E24" i="4"/>
  <c r="D24" i="4"/>
  <c r="D8" i="4" s="1"/>
  <c r="D25" i="4"/>
  <c r="F19" i="4"/>
  <c r="D19" i="4"/>
  <c r="D11" i="4"/>
  <c r="D12" i="4"/>
  <c r="D13" i="4"/>
  <c r="D14" i="4"/>
  <c r="D15" i="4"/>
  <c r="D16" i="4"/>
  <c r="D17" i="4"/>
  <c r="D18" i="4"/>
  <c r="D10" i="4"/>
  <c r="E20" i="3"/>
  <c r="D20" i="3"/>
  <c r="E21" i="3"/>
  <c r="D21" i="3"/>
  <c r="D22" i="3"/>
  <c r="F17" i="2"/>
  <c r="E17" i="2"/>
  <c r="E9" i="4"/>
  <c r="D19" i="3"/>
  <c r="E18" i="3"/>
  <c r="D18" i="3"/>
  <c r="D17" i="3"/>
  <c r="D16" i="3"/>
  <c r="D15" i="3"/>
  <c r="E14" i="3"/>
  <c r="E13" i="3" s="1"/>
  <c r="D14" i="3"/>
  <c r="D13" i="3" s="1"/>
  <c r="D12" i="3"/>
  <c r="D11" i="3"/>
  <c r="F10" i="3"/>
  <c r="F9" i="3" s="1"/>
  <c r="F8" i="3" s="1"/>
  <c r="E10" i="3"/>
  <c r="E9" i="3" s="1"/>
  <c r="F6" i="2"/>
  <c r="E6" i="2"/>
  <c r="D13" i="9" l="1"/>
  <c r="D13" i="8"/>
  <c r="E8" i="4"/>
  <c r="D9" i="4"/>
  <c r="E8" i="3"/>
  <c r="D10" i="3"/>
  <c r="D9" i="3" s="1"/>
  <c r="D8" i="3" s="1"/>
</calcChain>
</file>

<file path=xl/sharedStrings.xml><?xml version="1.0" encoding="utf-8"?>
<sst xmlns="http://schemas.openxmlformats.org/spreadsheetml/2006/main" count="378" uniqueCount="277">
  <si>
    <t>表一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</si>
  <si>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</si>
  <si>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</si>
  <si>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</si>
  <si>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</si>
  <si>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</si>
  <si>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</si>
  <si>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</si>
  <si>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</si>
  <si>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</si>
  <si>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</si>
  <si>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</si>
  <si>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</si>
  <si>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</si>
  <si>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</si>
  <si>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</si>
  <si>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</si>
  <si>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</si>
  <si>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</si>
  <si>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</si>
  <si>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</si>
  <si>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</si>
  <si>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</si>
  <si>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</si>
  <si>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</si>
  <si>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</si>
  <si>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</si>
  <si>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</si>
  <si>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</si>
  <si>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</si>
  <si>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</si>
  <si>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</si>
  <si>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</si>
  <si>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</si>
  <si>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</si>
  <si>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0"/>
        <rFont val="方正仿宋_GBK"/>
        <charset val="134"/>
      </rPr>
      <t> 20502</t>
    </r>
  </si>
  <si>
    <r>
      <rPr>
        <sz val="10"/>
        <rFont val="方正仿宋_GBK"/>
        <charset val="134"/>
      </rPr>
      <t> 普通教育</t>
    </r>
  </si>
  <si>
    <r>
      <rPr>
        <sz val="10"/>
        <rFont val="方正仿宋_GBK"/>
        <charset val="134"/>
      </rPr>
      <t>  2050201</t>
    </r>
  </si>
  <si>
    <r>
      <rPr>
        <sz val="10"/>
        <rFont val="方正仿宋_GBK"/>
        <charset val="134"/>
      </rPr>
      <t>  学前教育</t>
    </r>
  </si>
  <si>
    <r>
      <rPr>
        <sz val="10"/>
        <rFont val="方正仿宋_GBK"/>
        <charset val="134"/>
      </rPr>
      <t>  2050202</t>
    </r>
  </si>
  <si>
    <r>
      <rPr>
        <sz val="10"/>
        <rFont val="方正仿宋_GBK"/>
        <charset val="134"/>
      </rPr>
      <t>  小学教育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</si>
  <si>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</si>
  <si>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</si>
  <si>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</si>
  <si>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</si>
  <si>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</si>
  <si>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</si>
  <si>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</si>
  <si>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</si>
  <si>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</si>
  <si>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</si>
  <si>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</si>
  <si>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r>
      <rPr>
        <sz val="10"/>
        <rFont val="方正仿宋_GBK"/>
        <charset val="134"/>
      </rPr>
      <t>  2080801</t>
    </r>
  </si>
  <si>
    <r>
      <rPr>
        <sz val="10"/>
        <rFont val="方正仿宋_GBK"/>
        <charset val="134"/>
      </rPr>
      <t>  死亡抚恤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</si>
  <si>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</si>
  <si>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</si>
  <si>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</si>
  <si>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</si>
  <si>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</si>
  <si>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</si>
  <si>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</si>
  <si>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</si>
  <si>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</si>
  <si>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</si>
  <si>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</si>
  <si>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</si>
  <si>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</si>
  <si>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</si>
  <si>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</si>
  <si>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</si>
  <si>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</si>
  <si>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</si>
  <si>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</si>
  <si>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</si>
  <si>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</si>
  <si>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</si>
  <si>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</si>
  <si>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</si>
  <si>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</si>
  <si>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</si>
  <si>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</si>
  <si>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</si>
  <si>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</si>
  <si>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</si>
  <si>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</si>
  <si>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</si>
  <si>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</si>
  <si>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</si>
  <si>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</si>
  <si>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</si>
  <si>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</si>
  <si>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</si>
  <si>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</si>
  <si>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</si>
  <si>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</si>
  <si>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</si>
  <si>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</si>
  <si>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</si>
  <si>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</si>
  <si>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</si>
  <si>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</si>
  <si>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</si>
  <si>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</si>
  <si>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</si>
  <si>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</si>
  <si>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</si>
  <si>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</si>
  <si>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</si>
  <si>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</si>
  <si>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</si>
  <si>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</si>
  <si>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</si>
  <si>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</si>
  <si>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</si>
  <si>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</si>
  <si>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</si>
  <si>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</si>
  <si>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</si>
  <si>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</si>
  <si>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</si>
  <si>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</si>
  <si>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</si>
  <si>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</si>
  <si>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</si>
  <si>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</si>
  <si>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</si>
  <si>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</si>
  <si>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</si>
  <si>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</si>
  <si>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</si>
  <si>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</si>
  <si>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</si>
  <si>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</si>
  <si>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</si>
  <si>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</si>
  <si>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</si>
  <si>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20502</t>
    </r>
  </si>
  <si>
    <r>
      <rPr>
        <sz val="9"/>
        <rFont val="方正仿宋_GBK"/>
        <charset val="134"/>
      </rPr>
      <t> 普通教育</t>
    </r>
  </si>
  <si>
    <r>
      <rPr>
        <sz val="9"/>
        <rFont val="方正仿宋_GBK"/>
        <charset val="134"/>
      </rPr>
      <t>  2050201</t>
    </r>
  </si>
  <si>
    <r>
      <rPr>
        <sz val="9"/>
        <rFont val="方正仿宋_GBK"/>
        <charset val="134"/>
      </rPr>
      <t>  学前教育</t>
    </r>
  </si>
  <si>
    <r>
      <rPr>
        <sz val="9"/>
        <rFont val="方正仿宋_GBK"/>
        <charset val="134"/>
      </rPr>
      <t>  2050202</t>
    </r>
  </si>
  <si>
    <r>
      <rPr>
        <sz val="9"/>
        <rFont val="方正仿宋_GBK"/>
        <charset val="134"/>
      </rPr>
      <t>  小学教育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</si>
  <si>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</si>
  <si>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</si>
  <si>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</si>
  <si>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</si>
  <si>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</si>
  <si>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</si>
  <si>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</si>
  <si>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</si>
  <si>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</si>
  <si>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</si>
  <si>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</si>
  <si>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</si>
  <si>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</si>
  <si>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</si>
  <si>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</si>
  <si>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</si>
  <si>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</si>
  <si>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基本支出</t>
  </si>
  <si>
    <t>项目支出</t>
  </si>
  <si>
    <r>
      <rPr>
        <sz val="12"/>
        <rFont val="方正仿宋_GBK"/>
        <charset val="134"/>
      </rPr>
      <t> 20502</t>
    </r>
  </si>
  <si>
    <r>
      <rPr>
        <sz val="12"/>
        <rFont val="方正仿宋_GBK"/>
        <charset val="134"/>
      </rPr>
      <t> 普通教育</t>
    </r>
  </si>
  <si>
    <r>
      <rPr>
        <sz val="12"/>
        <rFont val="方正仿宋_GBK"/>
        <charset val="134"/>
      </rPr>
      <t>  2050201</t>
    </r>
  </si>
  <si>
    <r>
      <rPr>
        <sz val="12"/>
        <rFont val="方正仿宋_GBK"/>
        <charset val="134"/>
      </rPr>
      <t>  学前教育</t>
    </r>
  </si>
  <si>
    <r>
      <rPr>
        <sz val="12"/>
        <rFont val="方正仿宋_GBK"/>
        <charset val="134"/>
      </rPr>
      <t>  2050202</t>
    </r>
  </si>
  <si>
    <r>
      <rPr>
        <sz val="12"/>
        <rFont val="方正仿宋_GBK"/>
        <charset val="134"/>
      </rPr>
      <t>  小学教育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</si>
  <si>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</si>
  <si>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</si>
  <si>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2080502</t>
    </r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</si>
  <si>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</si>
  <si>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</si>
  <si>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</si>
  <si>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</si>
  <si>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</si>
  <si>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</si>
  <si>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</si>
  <si>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</si>
  <si>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</si>
  <si>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</si>
  <si>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</si>
  <si>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</si>
  <si>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</si>
  <si>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项目编号</t>
  </si>
  <si>
    <t>表十</t>
  </si>
  <si>
    <t>部门(单位)名称</t>
  </si>
  <si>
    <t>部门支出预算数</t>
  </si>
  <si>
    <t>当年整体绩效目标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</si>
  <si>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</si>
  <si>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</si>
  <si>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</si>
  <si>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</si>
  <si>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</si>
  <si>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</si>
  <si>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</si>
  <si>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表十一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</si>
  <si>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</si>
  <si>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</si>
  <si>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</si>
  <si>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</si>
  <si>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</si>
  <si>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</si>
  <si>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</si>
  <si>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</si>
  <si>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表十二</t>
  </si>
  <si>
    <r>
      <rPr>
        <sz val="10"/>
        <color rgb="FF000000"/>
        <rFont val="微软雅黑"/>
        <family val="2"/>
        <charset val="134"/>
      </rPr>
      <t xml:space="preserve">   </t>
    </r>
    <r>
      <rPr>
        <sz val="10"/>
        <color rgb="FF000000"/>
        <rFont val="方正仿宋_GBK"/>
        <charset val="134"/>
      </rPr>
      <t>其他对个人和家庭的补助</t>
    </r>
    <phoneticPr fontId="30" type="noConversion"/>
  </si>
  <si>
    <r>
      <t> 30</t>
    </r>
    <r>
      <rPr>
        <sz val="10"/>
        <rFont val="方正仿宋"/>
        <family val="3"/>
        <charset val="134"/>
      </rPr>
      <t>3</t>
    </r>
    <r>
      <rPr>
        <sz val="10"/>
        <rFont val="方正仿宋_GBK"/>
        <charset val="134"/>
      </rPr>
      <t>99</t>
    </r>
    <phoneticPr fontId="30" type="noConversion"/>
  </si>
  <si>
    <t>巫溪县蒲莲镇中心小学校2025年财政拨款收支总表</t>
    <phoneticPr fontId="30" type="noConversion"/>
  </si>
  <si>
    <t>巫溪县蒲莲镇中心小学校2025年一般公共预算财政拨款支出预算表</t>
    <phoneticPr fontId="30" type="noConversion"/>
  </si>
  <si>
    <t>巫溪县蒲莲镇中心小学校2025年一般公共预算财政拨款基本支出预算表</t>
    <phoneticPr fontId="30" type="noConversion"/>
  </si>
  <si>
    <t>死亡抚恤</t>
    <phoneticPr fontId="30" type="noConversion"/>
  </si>
  <si>
    <t>抚恤</t>
    <phoneticPr fontId="30" type="noConversion"/>
  </si>
  <si>
    <r>
      <rPr>
        <sz val="12"/>
        <rFont val="方正仿宋_GBK"/>
        <charset val="134"/>
      </rPr>
      <t> 2080</t>
    </r>
    <r>
      <rPr>
        <sz val="12"/>
        <rFont val="宋体"/>
        <family val="3"/>
        <charset val="134"/>
      </rPr>
      <t>8</t>
    </r>
    <phoneticPr fontId="30" type="noConversion"/>
  </si>
  <si>
    <t>卫生健康支出</t>
    <phoneticPr fontId="30" type="noConversion"/>
  </si>
  <si>
    <t>  2080506</t>
    <phoneticPr fontId="30" type="noConversion"/>
  </si>
  <si>
    <r>
      <rPr>
        <sz val="12"/>
        <color rgb="FF000000"/>
        <rFont val="宋体"/>
        <family val="3"/>
        <charset val="134"/>
      </rPr>
      <t xml:space="preserve">    </t>
    </r>
    <r>
      <rPr>
        <sz val="12"/>
        <color rgb="FF000000"/>
        <rFont val="方正仿宋_GBK"/>
        <charset val="134"/>
      </rPr>
      <t>死亡抚恤</t>
    </r>
    <phoneticPr fontId="30" type="noConversion"/>
  </si>
  <si>
    <r>
      <t>  2080</t>
    </r>
    <r>
      <rPr>
        <sz val="12"/>
        <rFont val="宋体"/>
        <family val="3"/>
        <charset val="134"/>
      </rPr>
      <t>801</t>
    </r>
    <phoneticPr fontId="30" type="noConversion"/>
  </si>
  <si>
    <r>
      <rPr>
        <sz val="12"/>
        <color rgb="FF000000"/>
        <rFont val="等线"/>
        <family val="3"/>
        <charset val="134"/>
      </rPr>
      <t xml:space="preserve">    </t>
    </r>
    <r>
      <rPr>
        <sz val="12"/>
        <color rgb="FF000000"/>
        <rFont val="方正仿宋_GBK"/>
        <charset val="134"/>
      </rPr>
      <t>抚恤</t>
    </r>
    <phoneticPr fontId="30" type="noConversion"/>
  </si>
  <si>
    <t>巫溪县蒲莲镇中心小学校2025年部门收支总表</t>
    <phoneticPr fontId="30" type="noConversion"/>
  </si>
  <si>
    <t>巫溪县蒲莲镇中心小学校2025年部门收入总表</t>
    <phoneticPr fontId="30" type="noConversion"/>
  </si>
  <si>
    <t>巫溪县蒲莲镇中心小学校2025年部门支出总表</t>
    <phoneticPr fontId="30" type="noConversion"/>
  </si>
  <si>
    <t>巫溪县蒲莲镇中心小学校2025年政府采购预算明细表</t>
    <phoneticPr fontId="30" type="noConversion"/>
  </si>
  <si>
    <t>巫溪县蒲莲镇中心小学校2025年部门（单位）整体绩效目标表</t>
    <phoneticPr fontId="30" type="noConversion"/>
  </si>
  <si>
    <t>巫溪县蒲莲镇中心小学校2025年重点专项资金绩效目标表（一级项目）</t>
    <phoneticPr fontId="30" type="noConversion"/>
  </si>
  <si>
    <t>一级指标</t>
  </si>
  <si>
    <t>二级指标</t>
  </si>
  <si>
    <t>三级指标</t>
  </si>
  <si>
    <t>度量单位</t>
  </si>
  <si>
    <t>权重（%）</t>
  </si>
  <si>
    <t>产出指标</t>
  </si>
  <si>
    <t>数量指标</t>
  </si>
  <si>
    <t>≥</t>
  </si>
  <si>
    <t>效益指标</t>
  </si>
  <si>
    <t>满意度指标</t>
  </si>
  <si>
    <t>服务对象满意度指标</t>
  </si>
  <si>
    <t>%</t>
  </si>
  <si>
    <t>质量指标</t>
  </si>
  <si>
    <t>社会效益</t>
  </si>
  <si>
    <t>补助学生人数</t>
  </si>
  <si>
    <t>人均补助标准</t>
    <phoneticPr fontId="30" type="noConversion"/>
  </si>
  <si>
    <t>补助政策知晓率</t>
    <phoneticPr fontId="30" type="noConversion"/>
  </si>
  <si>
    <t>学生及家长满意度</t>
    <phoneticPr fontId="30" type="noConversion"/>
  </si>
  <si>
    <t>＝</t>
  </si>
  <si>
    <t>200</t>
  </si>
  <si>
    <t>5</t>
  </si>
  <si>
    <t>95</t>
  </si>
  <si>
    <t>90</t>
  </si>
  <si>
    <t>人</t>
  </si>
  <si>
    <t>元/天</t>
  </si>
  <si>
    <t>2024年预算数</t>
  </si>
  <si>
    <t>（备注：本单位无“三公”经费预算，故此表无数据。）</t>
    <phoneticPr fontId="30" type="noConversion"/>
  </si>
  <si>
    <t>巫溪县蒲莲镇中心小学校2025年政府性基金预算支出表</t>
    <phoneticPr fontId="30" type="noConversion"/>
  </si>
  <si>
    <t>巫溪县蒲莲镇中心小学校2025年一般公共预算“三公”经费支出表</t>
    <phoneticPr fontId="30" type="noConversion"/>
  </si>
  <si>
    <t>（本单位不属于部门整体绩效编报范围，故此表无数据）</t>
  </si>
  <si>
    <t>（备注：本单位无重点专项资金，故此表无数据。）</t>
  </si>
  <si>
    <t>2025年部门（单位）一般性项目绩效目标表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</si>
  <si>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</si>
  <si>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</si>
  <si>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</si>
  <si>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</si>
  <si>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</si>
  <si>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</si>
  <si>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</si>
  <si>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</si>
  <si>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</si>
  <si>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</si>
  <si>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</si>
  <si>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</si>
  <si>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</si>
  <si>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</si>
  <si>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</si>
  <si>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指标方向性</t>
  </si>
  <si>
    <t>042044-巫溪县蒲莲镇中心小学校</t>
    <phoneticPr fontId="30" type="noConversion"/>
  </si>
  <si>
    <t>042-巫溪县教育委员会</t>
    <phoneticPr fontId="30" type="noConversion"/>
  </si>
  <si>
    <t>2025年义务教育补助经费--营养改善资金（中央资金）（渝财教[2024]170号）</t>
    <phoneticPr fontId="30" type="noConversion"/>
  </si>
  <si>
    <t>05-义务教育/02-义务教育</t>
    <phoneticPr fontId="30" type="noConversion"/>
  </si>
  <si>
    <t>保障学校教育教学工作正常运转，学生管理活动顺利实施，减轻学生经济负担，支持各项政策的有效实施，保障学校教育的经费来源。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</si>
</sst>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0"/>
      <color rgb="FF000000"/>
      <name val="Times New Roman"/>
      <family val="1"/>
    </font>
    <font>
      <b/>
      <sz val="17"/>
      <color rgb="FF000000"/>
      <name val="方正黑体_GBK"/>
      <family val="4"/>
      <charset val="134"/>
    </font>
    <font>
      <sz val="19"/>
      <color rgb="FF000000"/>
      <name val="方正小标宋_GBK"/>
      <family val="4"/>
      <charset val="134"/>
    </font>
    <font>
      <sz val="15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family val="1"/>
    </font>
    <font>
      <sz val="14"/>
      <color rgb="FF000000"/>
      <name val="方正黑体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charset val="134"/>
    </font>
    <font>
      <sz val="12"/>
      <color rgb="FF000000"/>
      <name val="Times New Roman"/>
      <family val="1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charset val="134"/>
    </font>
    <font>
      <sz val="9"/>
      <color rgb="FF000000"/>
      <name val="Times New Roman"/>
      <family val="1"/>
    </font>
    <font>
      <sz val="11"/>
      <color rgb="FF000000"/>
      <name val="方正楷体_GBK"/>
      <family val="4"/>
      <charset val="134"/>
    </font>
    <font>
      <sz val="18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楷体_GBK"/>
      <family val="4"/>
      <charset val="134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  <font>
      <sz val="9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0"/>
      <color rgb="FF000000"/>
      <name val="方正仿宋_GBK"/>
      <family val="2"/>
      <charset val="134"/>
    </font>
    <font>
      <sz val="10"/>
      <name val="方正仿宋"/>
      <family val="3"/>
      <charset val="134"/>
    </font>
    <font>
      <sz val="19"/>
      <color indexed="8"/>
      <name val="方正小标宋_GBK"/>
      <family val="4"/>
      <charset val="134"/>
    </font>
    <font>
      <sz val="9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方正仿宋_GBK"/>
      <family val="3"/>
      <charset val="134"/>
    </font>
    <font>
      <sz val="12"/>
      <color rgb="FF000000"/>
      <name val="等线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color rgb="FF000000"/>
      <name val="SimSun"/>
      <charset val="134"/>
    </font>
    <font>
      <sz val="9"/>
      <name val="simhei"/>
      <family val="1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8" fillId="0" borderId="0">
      <alignment vertical="center"/>
    </xf>
  </cellStyleXfs>
  <cellXfs count="11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32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34" fillId="0" borderId="0" xfId="0" applyFont="1">
      <alignment vertical="center"/>
    </xf>
    <xf numFmtId="0" fontId="35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right" vertical="center" wrapText="1"/>
    </xf>
    <xf numFmtId="4" fontId="6" fillId="0" borderId="0" xfId="0" applyNumberFormat="1" applyFont="1" applyFill="1" applyBorder="1" applyAlignment="1">
      <alignment horizontal="right" vertical="center" wrapText="1"/>
    </xf>
    <xf numFmtId="0" fontId="43" fillId="0" borderId="0" xfId="0" applyFont="1" applyBorder="1" applyAlignment="1">
      <alignment vertical="center" wrapText="1"/>
    </xf>
    <xf numFmtId="0" fontId="44" fillId="0" borderId="0" xfId="0" applyFont="1" applyBorder="1" applyAlignment="1">
      <alignment vertical="center" wrapText="1"/>
    </xf>
    <xf numFmtId="0" fontId="45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right" vertical="center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41" fillId="0" borderId="0" xfId="0" applyFont="1">
      <alignment vertical="center"/>
    </xf>
    <xf numFmtId="0" fontId="29" fillId="0" borderId="0" xfId="0" applyFont="1" applyBorder="1" applyAlignment="1">
      <alignment vertical="center"/>
    </xf>
    <xf numFmtId="0" fontId="49" fillId="0" borderId="0" xfId="1" applyFont="1">
      <alignment vertical="center"/>
    </xf>
    <xf numFmtId="0" fontId="50" fillId="0" borderId="0" xfId="0" applyFont="1" applyFill="1" applyAlignment="1">
      <alignment vertical="center"/>
    </xf>
    <xf numFmtId="0" fontId="51" fillId="0" borderId="0" xfId="0" applyFont="1" applyFill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right" vertical="center"/>
    </xf>
    <xf numFmtId="0" fontId="53" fillId="0" borderId="2" xfId="0" applyFont="1" applyFill="1" applyBorder="1" applyAlignment="1">
      <alignment vertical="center"/>
    </xf>
    <xf numFmtId="0" fontId="53" fillId="0" borderId="2" xfId="0" applyFont="1" applyFill="1" applyBorder="1" applyAlignment="1">
      <alignment horizontal="left" vertical="center"/>
    </xf>
    <xf numFmtId="0" fontId="53" fillId="0" borderId="2" xfId="0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horizontal="right" vertical="center"/>
    </xf>
    <xf numFmtId="0" fontId="53" fillId="0" borderId="2" xfId="0" applyFont="1" applyFill="1" applyBorder="1" applyAlignment="1">
      <alignment horizontal="right" vertical="center"/>
    </xf>
    <xf numFmtId="0" fontId="53" fillId="0" borderId="2" xfId="0" applyFont="1" applyFill="1" applyBorder="1" applyAlignment="1">
      <alignment horizontal="left" vertical="top"/>
    </xf>
    <xf numFmtId="0" fontId="52" fillId="0" borderId="2" xfId="0" applyFont="1" applyFill="1" applyBorder="1" applyAlignment="1">
      <alignment horizontal="center" vertical="top" wrapText="1"/>
    </xf>
    <xf numFmtId="0" fontId="53" fillId="0" borderId="2" xfId="0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0" fontId="53" fillId="0" borderId="3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54" fillId="0" borderId="2" xfId="0" applyFont="1" applyFill="1" applyBorder="1" applyAlignment="1">
      <alignment vertical="center" wrapText="1"/>
    </xf>
    <xf numFmtId="0" fontId="40" fillId="0" borderId="2" xfId="0" applyNumberFormat="1" applyFont="1" applyBorder="1" applyAlignment="1">
      <alignment horizontal="center" vertical="center" wrapText="1"/>
    </xf>
    <xf numFmtId="0" fontId="54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C7" sqref="C7:C12"/>
    </sheetView>
  </sheetViews>
  <sheetFormatPr defaultColWidth="10" defaultRowHeight="13.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375" customWidth="1"/>
    <col min="7" max="7" width="15.5" customWidth="1"/>
    <col min="8" max="8" width="16.5" customWidth="1"/>
    <col min="9" max="11" width="9.75" customWidth="1"/>
  </cols>
  <sheetData>
    <row r="1" spans="1:8" ht="16.350000000000001" customHeight="1">
      <c r="A1" s="1"/>
      <c r="B1" s="2" t="s">
        <v>0</v>
      </c>
    </row>
    <row r="2" spans="1:8" ht="40.5" customHeight="1">
      <c r="B2" s="57" t="s">
        <v>207</v>
      </c>
      <c r="C2" s="58"/>
      <c r="D2" s="58"/>
      <c r="E2" s="58"/>
      <c r="F2" s="58"/>
      <c r="G2" s="58"/>
      <c r="H2" s="58"/>
    </row>
    <row r="3" spans="1:8" ht="23.25" customHeight="1">
      <c r="H3" s="33" t="s">
        <v>1</v>
      </c>
    </row>
    <row r="4" spans="1:8" ht="43.15" customHeight="1">
      <c r="B4" s="59" t="s">
        <v>2</v>
      </c>
      <c r="C4" s="59"/>
      <c r="D4" s="59" t="s">
        <v>3</v>
      </c>
      <c r="E4" s="59"/>
      <c r="F4" s="59"/>
      <c r="G4" s="59"/>
      <c r="H4" s="59"/>
    </row>
    <row r="5" spans="1:8" ht="43.15" customHeight="1">
      <c r="B5" s="34" t="s">
        <v>4</v>
      </c>
      <c r="C5" s="34" t="s">
        <v>5</v>
      </c>
      <c r="D5" s="34" t="s">
        <v>4</v>
      </c>
      <c r="E5" s="34" t="s">
        <v>6</v>
      </c>
      <c r="F5" s="19" t="s">
        <v>7</v>
      </c>
      <c r="G5" s="19" t="s">
        <v>8</v>
      </c>
      <c r="H5" s="19" t="s">
        <v>9</v>
      </c>
    </row>
    <row r="6" spans="1:8" ht="24.2" customHeight="1">
      <c r="B6" s="35" t="s">
        <v>10</v>
      </c>
      <c r="C6" s="44">
        <v>964.38</v>
      </c>
      <c r="D6" s="35" t="s">
        <v>11</v>
      </c>
      <c r="E6" s="44">
        <f>SUM(E7:E10)</f>
        <v>1055.8980000000001</v>
      </c>
      <c r="F6" s="44">
        <f>SUM(F7:F10)</f>
        <v>1055.8980000000001</v>
      </c>
      <c r="G6" s="44"/>
      <c r="H6" s="44"/>
    </row>
    <row r="7" spans="1:8" ht="23.25" customHeight="1">
      <c r="B7" s="22" t="s">
        <v>12</v>
      </c>
      <c r="C7" s="36">
        <v>964.38</v>
      </c>
      <c r="D7" s="22" t="s">
        <v>13</v>
      </c>
      <c r="E7" s="36">
        <v>743.53610000000003</v>
      </c>
      <c r="F7" s="36">
        <v>743.53610000000003</v>
      </c>
      <c r="G7" s="36"/>
      <c r="H7" s="36"/>
    </row>
    <row r="8" spans="1:8" ht="23.25" customHeight="1">
      <c r="B8" s="22" t="s">
        <v>14</v>
      </c>
      <c r="C8" s="36"/>
      <c r="D8" s="22" t="s">
        <v>15</v>
      </c>
      <c r="E8" s="36">
        <v>237.5702</v>
      </c>
      <c r="F8" s="36">
        <v>237.5702</v>
      </c>
      <c r="G8" s="36"/>
      <c r="H8" s="36"/>
    </row>
    <row r="9" spans="1:8" ht="23.25" customHeight="1">
      <c r="B9" s="22" t="s">
        <v>16</v>
      </c>
      <c r="C9" s="36"/>
      <c r="D9" s="22" t="s">
        <v>17</v>
      </c>
      <c r="E9" s="36">
        <v>33.996200000000002</v>
      </c>
      <c r="F9" s="36">
        <v>33.996200000000002</v>
      </c>
      <c r="G9" s="36"/>
      <c r="H9" s="36"/>
    </row>
    <row r="10" spans="1:8" ht="23.25" customHeight="1">
      <c r="B10" s="22"/>
      <c r="C10" s="36"/>
      <c r="D10" s="22" t="s">
        <v>18</v>
      </c>
      <c r="E10" s="36">
        <v>40.795499999999997</v>
      </c>
      <c r="F10" s="36">
        <v>40.795499999999997</v>
      </c>
      <c r="G10" s="36"/>
      <c r="H10" s="36"/>
    </row>
    <row r="11" spans="1:8" ht="16.350000000000001" customHeight="1">
      <c r="B11" s="45"/>
      <c r="C11" s="46"/>
      <c r="D11" s="45"/>
      <c r="E11" s="46"/>
      <c r="F11" s="46"/>
      <c r="G11" s="46"/>
      <c r="H11" s="46"/>
    </row>
    <row r="12" spans="1:8" ht="22.35" customHeight="1">
      <c r="B12" s="6" t="s">
        <v>19</v>
      </c>
      <c r="C12" s="86">
        <v>91.52</v>
      </c>
      <c r="D12" s="6" t="s">
        <v>20</v>
      </c>
      <c r="E12" s="46"/>
      <c r="F12" s="46"/>
      <c r="G12" s="46"/>
      <c r="H12" s="46"/>
    </row>
    <row r="13" spans="1:8" ht="21.6" customHeight="1">
      <c r="B13" s="25" t="s">
        <v>21</v>
      </c>
      <c r="C13" s="86">
        <v>91.52</v>
      </c>
      <c r="D13" s="45"/>
      <c r="E13" s="46"/>
      <c r="F13" s="46"/>
      <c r="G13" s="46"/>
      <c r="H13" s="46"/>
    </row>
    <row r="14" spans="1:8" ht="20.65" customHeight="1">
      <c r="B14" s="25" t="s">
        <v>22</v>
      </c>
      <c r="C14" s="46"/>
      <c r="D14" s="45"/>
      <c r="E14" s="46"/>
      <c r="F14" s="46"/>
      <c r="G14" s="46"/>
      <c r="H14" s="46"/>
    </row>
    <row r="15" spans="1:8" ht="20.65" customHeight="1">
      <c r="B15" s="25" t="s">
        <v>23</v>
      </c>
      <c r="C15" s="46"/>
      <c r="D15" s="45"/>
      <c r="E15" s="46"/>
      <c r="F15" s="46"/>
      <c r="G15" s="46"/>
      <c r="H15" s="46"/>
    </row>
    <row r="16" spans="1:8" ht="16.350000000000001" customHeight="1">
      <c r="B16" s="45"/>
      <c r="C16" s="46"/>
      <c r="D16" s="45"/>
      <c r="E16" s="46"/>
      <c r="F16" s="46"/>
      <c r="G16" s="46"/>
      <c r="H16" s="46"/>
    </row>
    <row r="17" spans="2:8" ht="24.2" customHeight="1">
      <c r="B17" s="35" t="s">
        <v>24</v>
      </c>
      <c r="C17" s="44">
        <v>1055.8973000000001</v>
      </c>
      <c r="D17" s="35" t="s">
        <v>25</v>
      </c>
      <c r="E17" s="44">
        <f>SUM(E7:E10)</f>
        <v>1055.8980000000001</v>
      </c>
      <c r="F17" s="44">
        <f>SUM(F7:F10)</f>
        <v>1055.8980000000001</v>
      </c>
      <c r="G17" s="44"/>
      <c r="H17" s="44"/>
    </row>
    <row r="20" spans="2:8" ht="24">
      <c r="D20" s="49"/>
    </row>
  </sheetData>
  <mergeCells count="3">
    <mergeCell ref="B2:H2"/>
    <mergeCell ref="B4:C4"/>
    <mergeCell ref="D4:H4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16" sqref="B16"/>
    </sheetView>
  </sheetViews>
  <sheetFormatPr defaultColWidth="10" defaultRowHeight="13.5"/>
  <cols>
    <col min="1" max="1" width="0.25" customWidth="1"/>
    <col min="2" max="2" width="19.625" customWidth="1"/>
    <col min="3" max="3" width="53.5" customWidth="1"/>
    <col min="4" max="4" width="16.625" customWidth="1"/>
    <col min="5" max="5" width="16.375" customWidth="1"/>
    <col min="6" max="6" width="15.25" customWidth="1"/>
    <col min="7" max="7" width="14" customWidth="1"/>
    <col min="8" max="8" width="14.625" customWidth="1"/>
    <col min="9" max="9" width="9.75" customWidth="1"/>
  </cols>
  <sheetData>
    <row r="1" spans="1:8" ht="16.350000000000001" customHeight="1">
      <c r="A1" s="1"/>
      <c r="B1" s="2" t="s">
        <v>184</v>
      </c>
      <c r="C1" s="1"/>
      <c r="D1" s="1"/>
      <c r="E1" s="1"/>
      <c r="F1" s="1"/>
      <c r="H1" s="1"/>
    </row>
    <row r="2" spans="1:8" ht="16.350000000000001" customHeight="1">
      <c r="B2" s="69" t="s">
        <v>222</v>
      </c>
      <c r="C2" s="69"/>
      <c r="D2" s="69"/>
      <c r="E2" s="69"/>
      <c r="F2" s="69"/>
      <c r="G2" s="69"/>
      <c r="H2" s="69"/>
    </row>
    <row r="3" spans="1:8" ht="16.350000000000001" customHeight="1">
      <c r="B3" s="69"/>
      <c r="C3" s="69"/>
      <c r="D3" s="69"/>
      <c r="E3" s="69"/>
      <c r="F3" s="69"/>
      <c r="G3" s="69"/>
      <c r="H3" s="69"/>
    </row>
    <row r="4" spans="1:8" ht="16.350000000000001" customHeight="1"/>
    <row r="5" spans="1:8" ht="19.899999999999999" customHeight="1">
      <c r="H5" s="11" t="s">
        <v>1</v>
      </c>
    </row>
    <row r="6" spans="1:8" ht="37.9" customHeight="1">
      <c r="B6" s="12" t="s">
        <v>185</v>
      </c>
      <c r="C6" s="76"/>
      <c r="D6" s="76"/>
      <c r="E6" s="6" t="s">
        <v>186</v>
      </c>
      <c r="F6" s="77"/>
      <c r="G6" s="77"/>
      <c r="H6" s="77"/>
    </row>
    <row r="7" spans="1:8" ht="129" customHeight="1">
      <c r="B7" s="12" t="s">
        <v>187</v>
      </c>
      <c r="C7" s="78"/>
      <c r="D7" s="78"/>
      <c r="E7" s="78"/>
      <c r="F7" s="78"/>
      <c r="G7" s="78"/>
      <c r="H7" s="78"/>
    </row>
    <row r="8" spans="1:8" ht="23.25" customHeight="1">
      <c r="B8" s="79" t="s">
        <v>188</v>
      </c>
      <c r="C8" s="6" t="s">
        <v>189</v>
      </c>
      <c r="D8" s="6" t="s">
        <v>190</v>
      </c>
      <c r="E8" s="6" t="s">
        <v>191</v>
      </c>
      <c r="F8" s="6" t="s">
        <v>192</v>
      </c>
      <c r="G8" s="6" t="s">
        <v>193</v>
      </c>
      <c r="H8" s="6" t="s">
        <v>194</v>
      </c>
    </row>
    <row r="9" spans="1:8" ht="19.5" customHeight="1">
      <c r="B9" s="79"/>
      <c r="C9" s="55"/>
      <c r="D9" s="55"/>
      <c r="E9" s="55"/>
      <c r="F9" s="55"/>
      <c r="G9" s="55"/>
      <c r="H9" s="55"/>
    </row>
    <row r="10" spans="1:8" ht="19.5" customHeight="1">
      <c r="B10" s="79"/>
      <c r="C10" s="55"/>
      <c r="D10" s="55"/>
      <c r="E10" s="55"/>
      <c r="F10" s="55"/>
      <c r="G10" s="55"/>
      <c r="H10" s="55"/>
    </row>
    <row r="11" spans="1:8" ht="19.5" customHeight="1">
      <c r="B11" s="79"/>
      <c r="C11" s="55"/>
      <c r="D11" s="55"/>
      <c r="E11" s="55"/>
      <c r="F11" s="55"/>
      <c r="G11" s="55"/>
      <c r="H11" s="55"/>
    </row>
    <row r="12" spans="1:8" ht="19.5" customHeight="1">
      <c r="B12" s="79"/>
      <c r="C12" s="55"/>
      <c r="D12" s="55"/>
      <c r="E12" s="55"/>
      <c r="F12" s="55"/>
      <c r="G12" s="55"/>
      <c r="H12" s="55"/>
    </row>
    <row r="13" spans="1:8" ht="19.5" customHeight="1">
      <c r="B13" s="79"/>
      <c r="C13" s="55"/>
      <c r="D13" s="55"/>
      <c r="E13" s="55"/>
      <c r="F13" s="55"/>
      <c r="G13" s="55"/>
      <c r="H13" s="55"/>
    </row>
    <row r="14" spans="1:8" ht="19.5" customHeight="1">
      <c r="B14" s="79"/>
      <c r="C14" s="55"/>
      <c r="D14" s="55"/>
      <c r="E14" s="55"/>
      <c r="F14" s="55"/>
      <c r="G14" s="55"/>
      <c r="H14" s="55"/>
    </row>
    <row r="15" spans="1:8" ht="19.5" customHeight="1">
      <c r="B15" s="79"/>
      <c r="C15" s="55"/>
      <c r="D15" s="55"/>
      <c r="E15" s="55"/>
      <c r="F15" s="55"/>
      <c r="G15" s="55"/>
      <c r="H15" s="55"/>
    </row>
    <row r="16" spans="1:8" ht="26.25" customHeight="1">
      <c r="B16" s="97" t="s">
        <v>253</v>
      </c>
      <c r="C16" s="56"/>
      <c r="D16" s="56"/>
      <c r="E16" s="56"/>
      <c r="F16" s="56"/>
    </row>
  </sheetData>
  <mergeCells count="5">
    <mergeCell ref="B2:H3"/>
    <mergeCell ref="C6:D6"/>
    <mergeCell ref="F6:H6"/>
    <mergeCell ref="C7:H7"/>
    <mergeCell ref="B8:B15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20" sqref="C20"/>
    </sheetView>
  </sheetViews>
  <sheetFormatPr defaultColWidth="10" defaultRowHeight="13.5"/>
  <cols>
    <col min="1" max="1" width="0.75" customWidth="1"/>
    <col min="2" max="2" width="17.875" customWidth="1"/>
    <col min="3" max="3" width="18.625" customWidth="1"/>
    <col min="4" max="4" width="15" customWidth="1"/>
    <col min="5" max="5" width="12.5" customWidth="1"/>
    <col min="6" max="6" width="15.125" customWidth="1"/>
    <col min="7" max="7" width="18.875" customWidth="1"/>
    <col min="8" max="8" width="20" customWidth="1"/>
  </cols>
  <sheetData>
    <row r="1" spans="1:8" ht="16.350000000000001" customHeight="1">
      <c r="A1" s="1"/>
      <c r="B1" s="2" t="s">
        <v>195</v>
      </c>
      <c r="C1" s="1"/>
      <c r="D1" s="1"/>
      <c r="F1" s="1"/>
      <c r="G1" s="1"/>
      <c r="H1" s="1"/>
    </row>
    <row r="2" spans="1:8" ht="64.7" customHeight="1">
      <c r="A2" s="1"/>
      <c r="B2" s="80" t="s">
        <v>223</v>
      </c>
      <c r="C2" s="80"/>
      <c r="D2" s="80"/>
      <c r="E2" s="80"/>
      <c r="F2" s="80"/>
      <c r="G2" s="80"/>
      <c r="H2" s="80"/>
    </row>
    <row r="3" spans="1:8" ht="29.25" customHeight="1">
      <c r="B3" s="10" t="s">
        <v>196</v>
      </c>
      <c r="C3" s="81"/>
      <c r="D3" s="81"/>
      <c r="E3" s="81"/>
      <c r="F3" s="81"/>
      <c r="G3" s="81"/>
      <c r="H3" s="3" t="s">
        <v>1</v>
      </c>
    </row>
    <row r="4" spans="1:8" ht="31.15" customHeight="1">
      <c r="B4" s="4" t="s">
        <v>197</v>
      </c>
      <c r="C4" s="82"/>
      <c r="D4" s="82"/>
      <c r="E4" s="82"/>
      <c r="F4" s="6" t="s">
        <v>198</v>
      </c>
      <c r="G4" s="83"/>
      <c r="H4" s="83"/>
    </row>
    <row r="5" spans="1:8" ht="31.15" customHeight="1">
      <c r="B5" s="4" t="s">
        <v>199</v>
      </c>
      <c r="C5" s="84" t="s">
        <v>200</v>
      </c>
      <c r="D5" s="84"/>
      <c r="E5" s="84"/>
      <c r="F5" s="84"/>
      <c r="G5" s="84"/>
      <c r="H5" s="84"/>
    </row>
    <row r="6" spans="1:8" ht="41.45" customHeight="1">
      <c r="B6" s="4" t="s">
        <v>201</v>
      </c>
      <c r="C6" s="78"/>
      <c r="D6" s="78"/>
      <c r="E6" s="78"/>
      <c r="F6" s="78"/>
      <c r="G6" s="78"/>
      <c r="H6" s="78"/>
    </row>
    <row r="7" spans="1:8" ht="43.15" customHeight="1">
      <c r="B7" s="4" t="s">
        <v>202</v>
      </c>
      <c r="C7" s="78"/>
      <c r="D7" s="78"/>
      <c r="E7" s="78"/>
      <c r="F7" s="78"/>
      <c r="G7" s="78"/>
      <c r="H7" s="78"/>
    </row>
    <row r="8" spans="1:8" ht="39.6" customHeight="1">
      <c r="B8" s="4" t="s">
        <v>203</v>
      </c>
      <c r="C8" s="78"/>
      <c r="D8" s="78"/>
      <c r="E8" s="78"/>
      <c r="F8" s="78"/>
      <c r="G8" s="78"/>
      <c r="H8" s="78"/>
    </row>
    <row r="9" spans="1:8" ht="19.899999999999999" customHeight="1">
      <c r="B9" s="85" t="s">
        <v>188</v>
      </c>
      <c r="C9" s="6" t="s">
        <v>189</v>
      </c>
      <c r="D9" s="6" t="s">
        <v>190</v>
      </c>
      <c r="E9" s="6" t="s">
        <v>191</v>
      </c>
      <c r="F9" s="6" t="s">
        <v>192</v>
      </c>
      <c r="G9" s="6" t="s">
        <v>193</v>
      </c>
      <c r="H9" s="6" t="s">
        <v>194</v>
      </c>
    </row>
    <row r="10" spans="1:8" ht="19.899999999999999" customHeight="1">
      <c r="B10" s="85"/>
      <c r="C10" s="55"/>
      <c r="D10" s="55"/>
      <c r="E10" s="55"/>
      <c r="F10" s="55"/>
      <c r="G10" s="55"/>
      <c r="H10" s="55"/>
    </row>
    <row r="11" spans="1:8" ht="19.899999999999999" customHeight="1">
      <c r="B11" s="85"/>
      <c r="C11" s="55"/>
      <c r="D11" s="55"/>
      <c r="E11" s="55"/>
      <c r="F11" s="55"/>
      <c r="G11" s="55"/>
      <c r="H11" s="55"/>
    </row>
    <row r="12" spans="1:8" ht="19.899999999999999" customHeight="1">
      <c r="B12" s="85"/>
      <c r="C12" s="55"/>
      <c r="D12" s="55"/>
      <c r="E12" s="55"/>
      <c r="F12" s="55"/>
      <c r="G12" s="55"/>
      <c r="H12" s="55"/>
    </row>
    <row r="13" spans="1:8" ht="19.899999999999999" customHeight="1">
      <c r="B13" s="85"/>
      <c r="C13" s="55"/>
      <c r="D13" s="55"/>
      <c r="E13" s="55"/>
      <c r="F13" s="55"/>
      <c r="G13" s="55"/>
      <c r="H13" s="55"/>
    </row>
    <row r="14" spans="1:8" ht="18.95" customHeight="1">
      <c r="B14" s="85"/>
      <c r="C14" s="8"/>
      <c r="D14" s="5"/>
      <c r="E14" s="5"/>
      <c r="F14" s="9"/>
      <c r="G14" s="5"/>
      <c r="H14" s="5"/>
    </row>
    <row r="15" spans="1:8" ht="24" customHeight="1">
      <c r="B15" s="98" t="s">
        <v>254</v>
      </c>
      <c r="C15" s="56"/>
      <c r="D15" s="56"/>
      <c r="E15" s="56"/>
      <c r="F15" s="56"/>
    </row>
  </sheetData>
  <mergeCells count="9">
    <mergeCell ref="C6:H6"/>
    <mergeCell ref="C7:H7"/>
    <mergeCell ref="C8:H8"/>
    <mergeCell ref="B9:B14"/>
    <mergeCell ref="B2:H2"/>
    <mergeCell ref="C3:G3"/>
    <mergeCell ref="C4:E4"/>
    <mergeCell ref="G4:H4"/>
    <mergeCell ref="C5:H5"/>
  </mergeCells>
  <phoneticPr fontId="30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40"/>
  <sheetViews>
    <sheetView workbookViewId="0">
      <selection activeCell="H20" sqref="H20"/>
    </sheetView>
  </sheetViews>
  <sheetFormatPr defaultColWidth="9" defaultRowHeight="13.5"/>
  <cols>
    <col min="1" max="1" width="17.75" style="99" customWidth="1"/>
    <col min="2" max="2" width="17.5" style="99" customWidth="1"/>
    <col min="3" max="3" width="17.125" style="99" customWidth="1"/>
    <col min="4" max="4" width="16.375" style="99" customWidth="1"/>
    <col min="5" max="5" width="14" style="99" customWidth="1"/>
    <col min="6" max="6" width="13.75" style="99" customWidth="1"/>
    <col min="7" max="7" width="11" style="99" customWidth="1"/>
    <col min="8" max="8" width="13.25" style="99" customWidth="1"/>
    <col min="9" max="9" width="15.25" style="99" customWidth="1"/>
    <col min="10" max="16383" width="9" style="99"/>
  </cols>
  <sheetData>
    <row r="1" spans="1:9">
      <c r="A1" s="89" t="s">
        <v>204</v>
      </c>
    </row>
    <row r="2" spans="1:9" ht="56.1" customHeight="1">
      <c r="A2" s="100" t="s">
        <v>255</v>
      </c>
      <c r="B2" s="100"/>
      <c r="C2" s="100"/>
      <c r="D2" s="100"/>
      <c r="E2" s="100"/>
      <c r="F2" s="100"/>
      <c r="G2" s="100"/>
      <c r="H2" s="100"/>
      <c r="I2" s="100"/>
    </row>
    <row r="3" spans="1:9" ht="17.100000000000001" customHeight="1">
      <c r="A3" s="101"/>
      <c r="B3" s="101"/>
      <c r="C3" s="101"/>
      <c r="D3" s="101"/>
      <c r="E3" s="101"/>
      <c r="F3" s="101"/>
      <c r="G3" s="101"/>
      <c r="H3" s="101"/>
      <c r="I3" s="102" t="s">
        <v>1</v>
      </c>
    </row>
    <row r="4" spans="1:9" ht="39" customHeight="1">
      <c r="A4" s="103" t="s">
        <v>256</v>
      </c>
      <c r="B4" s="104" t="s">
        <v>272</v>
      </c>
      <c r="C4" s="104"/>
      <c r="D4" s="103" t="s">
        <v>257</v>
      </c>
      <c r="E4" s="116" t="s">
        <v>274</v>
      </c>
      <c r="F4" s="116"/>
      <c r="G4" s="106" t="s">
        <v>258</v>
      </c>
      <c r="H4" s="106"/>
      <c r="I4" s="114" t="s">
        <v>275</v>
      </c>
    </row>
    <row r="5" spans="1:9" ht="33.75" customHeight="1">
      <c r="A5" s="103" t="s">
        <v>259</v>
      </c>
      <c r="B5" s="104" t="s">
        <v>273</v>
      </c>
      <c r="C5" s="104"/>
      <c r="D5" s="103" t="s">
        <v>260</v>
      </c>
      <c r="E5" s="105"/>
      <c r="F5" s="105"/>
      <c r="G5" s="106" t="s">
        <v>261</v>
      </c>
      <c r="H5" s="106"/>
      <c r="I5" s="103">
        <v>24.1</v>
      </c>
    </row>
    <row r="6" spans="1:9" ht="36.75" customHeight="1">
      <c r="A6" s="103" t="s">
        <v>262</v>
      </c>
      <c r="B6" s="104">
        <v>10</v>
      </c>
      <c r="C6" s="104"/>
      <c r="D6" s="103" t="s">
        <v>263</v>
      </c>
      <c r="E6" s="105"/>
      <c r="F6" s="105"/>
      <c r="G6" s="107" t="s">
        <v>264</v>
      </c>
      <c r="H6" s="107" t="s">
        <v>265</v>
      </c>
      <c r="I6" s="103">
        <v>24.1</v>
      </c>
    </row>
    <row r="7" spans="1:9" ht="25.15" customHeight="1">
      <c r="A7" s="108" t="s">
        <v>266</v>
      </c>
      <c r="B7" s="109" t="s">
        <v>276</v>
      </c>
      <c r="C7" s="109"/>
      <c r="D7" s="109"/>
      <c r="E7" s="109"/>
      <c r="F7" s="109"/>
      <c r="G7" s="106" t="s">
        <v>267</v>
      </c>
      <c r="H7" s="106"/>
      <c r="I7" s="103"/>
    </row>
    <row r="8" spans="1:9" ht="25.15" customHeight="1">
      <c r="A8" s="108"/>
      <c r="B8" s="109"/>
      <c r="C8" s="109"/>
      <c r="D8" s="109"/>
      <c r="E8" s="109"/>
      <c r="F8" s="109"/>
      <c r="G8" s="106" t="s">
        <v>268</v>
      </c>
      <c r="H8" s="106"/>
      <c r="I8" s="103"/>
    </row>
    <row r="9" spans="1:9" ht="25.15" customHeight="1">
      <c r="A9" s="108"/>
      <c r="B9" s="109"/>
      <c r="C9" s="109"/>
      <c r="D9" s="109"/>
      <c r="E9" s="109"/>
      <c r="F9" s="109"/>
      <c r="G9" s="106" t="s">
        <v>269</v>
      </c>
      <c r="H9" s="106"/>
      <c r="I9" s="103"/>
    </row>
    <row r="10" spans="1:9" ht="25.15" customHeight="1">
      <c r="A10" s="108"/>
      <c r="B10" s="109"/>
      <c r="C10" s="109"/>
      <c r="D10" s="109"/>
      <c r="E10" s="109"/>
      <c r="F10" s="109"/>
      <c r="G10" s="106" t="s">
        <v>270</v>
      </c>
      <c r="H10" s="106"/>
      <c r="I10" s="103"/>
    </row>
    <row r="11" spans="1:9" s="111" customFormat="1" ht="25.15" customHeight="1">
      <c r="A11" s="110" t="s">
        <v>224</v>
      </c>
      <c r="B11" s="110" t="s">
        <v>225</v>
      </c>
      <c r="C11" s="110" t="s">
        <v>226</v>
      </c>
      <c r="D11" s="110" t="s">
        <v>191</v>
      </c>
      <c r="E11" s="110" t="s">
        <v>192</v>
      </c>
      <c r="F11" s="110" t="s">
        <v>227</v>
      </c>
      <c r="G11" s="110" t="s">
        <v>228</v>
      </c>
      <c r="H11" s="105" t="s">
        <v>271</v>
      </c>
      <c r="I11" s="105"/>
    </row>
    <row r="12" spans="1:9" ht="21.75" customHeight="1">
      <c r="A12" s="53" t="s">
        <v>229</v>
      </c>
      <c r="B12" s="53" t="s">
        <v>230</v>
      </c>
      <c r="C12" s="53" t="s">
        <v>238</v>
      </c>
      <c r="D12" s="54" t="s">
        <v>231</v>
      </c>
      <c r="E12" s="54" t="s">
        <v>243</v>
      </c>
      <c r="F12" s="54" t="s">
        <v>247</v>
      </c>
      <c r="G12" s="115">
        <v>30</v>
      </c>
      <c r="H12" s="112"/>
      <c r="I12" s="113"/>
    </row>
    <row r="13" spans="1:9" ht="21.75" customHeight="1">
      <c r="A13" s="53" t="s">
        <v>229</v>
      </c>
      <c r="B13" s="53" t="s">
        <v>236</v>
      </c>
      <c r="C13" s="53" t="s">
        <v>239</v>
      </c>
      <c r="D13" s="54" t="s">
        <v>242</v>
      </c>
      <c r="E13" s="54" t="s">
        <v>244</v>
      </c>
      <c r="F13" s="54" t="s">
        <v>248</v>
      </c>
      <c r="G13" s="115">
        <v>20</v>
      </c>
      <c r="H13" s="112"/>
      <c r="I13" s="113"/>
    </row>
    <row r="14" spans="1:9" ht="21.75" customHeight="1">
      <c r="A14" s="53" t="s">
        <v>232</v>
      </c>
      <c r="B14" s="53" t="s">
        <v>237</v>
      </c>
      <c r="C14" s="53" t="s">
        <v>240</v>
      </c>
      <c r="D14" s="54" t="s">
        <v>231</v>
      </c>
      <c r="E14" s="54" t="s">
        <v>245</v>
      </c>
      <c r="F14" s="54" t="s">
        <v>235</v>
      </c>
      <c r="G14" s="115">
        <v>30</v>
      </c>
      <c r="H14" s="112"/>
      <c r="I14" s="113"/>
    </row>
    <row r="15" spans="1:9" ht="21.75" customHeight="1">
      <c r="A15" s="53" t="s">
        <v>233</v>
      </c>
      <c r="B15" s="53" t="s">
        <v>234</v>
      </c>
      <c r="C15" s="53" t="s">
        <v>241</v>
      </c>
      <c r="D15" s="54" t="s">
        <v>231</v>
      </c>
      <c r="E15" s="54" t="s">
        <v>246</v>
      </c>
      <c r="F15" s="54" t="s">
        <v>235</v>
      </c>
      <c r="G15" s="115">
        <v>10</v>
      </c>
      <c r="H15" s="112"/>
      <c r="I15" s="113"/>
    </row>
    <row r="16" spans="1:9" ht="21.75" customHeight="1">
      <c r="A16" s="103"/>
      <c r="B16" s="110"/>
      <c r="C16" s="110"/>
      <c r="D16" s="110"/>
      <c r="E16" s="103"/>
      <c r="F16" s="103"/>
      <c r="G16" s="103"/>
      <c r="H16" s="112"/>
      <c r="I16" s="113"/>
    </row>
    <row r="17" spans="2:4" ht="21.75" customHeight="1">
      <c r="B17" s="111"/>
      <c r="C17" s="111"/>
      <c r="D17" s="111"/>
    </row>
    <row r="18" spans="2:4" ht="12" customHeight="1">
      <c r="B18" s="111"/>
      <c r="C18" s="111"/>
      <c r="D18" s="111"/>
    </row>
    <row r="19" spans="2:4" ht="12" customHeight="1">
      <c r="B19" s="111"/>
      <c r="C19" s="111"/>
      <c r="D19" s="111"/>
    </row>
    <row r="20" spans="2:4" ht="12" customHeight="1">
      <c r="B20" s="111"/>
      <c r="C20" s="111"/>
      <c r="D20" s="111"/>
    </row>
    <row r="21" spans="2:4" ht="12" customHeight="1">
      <c r="B21" s="111"/>
      <c r="C21" s="111"/>
      <c r="D21" s="111"/>
    </row>
    <row r="22" spans="2:4" ht="12" customHeight="1">
      <c r="B22" s="111"/>
      <c r="C22" s="111"/>
      <c r="D22" s="111"/>
    </row>
    <row r="23" spans="2:4" ht="12" customHeight="1">
      <c r="B23" s="111"/>
      <c r="C23" s="111"/>
      <c r="D23" s="111"/>
    </row>
    <row r="24" spans="2:4" ht="12" customHeight="1">
      <c r="B24" s="111"/>
      <c r="C24" s="111"/>
      <c r="D24" s="111"/>
    </row>
    <row r="25" spans="2:4" ht="12" customHeight="1">
      <c r="B25" s="111"/>
      <c r="C25" s="111"/>
      <c r="D25" s="111"/>
    </row>
    <row r="26" spans="2:4" ht="12" customHeight="1">
      <c r="B26" s="111"/>
      <c r="C26" s="111"/>
      <c r="D26" s="111"/>
    </row>
    <row r="27" spans="2:4" ht="12" customHeight="1">
      <c r="B27" s="111"/>
      <c r="C27" s="111"/>
      <c r="D27" s="111"/>
    </row>
    <row r="28" spans="2:4" ht="12" customHeight="1">
      <c r="B28" s="111"/>
      <c r="C28" s="111"/>
      <c r="D28" s="111"/>
    </row>
    <row r="29" spans="2:4" ht="12" customHeight="1">
      <c r="B29" s="111"/>
      <c r="C29" s="111"/>
      <c r="D29" s="111"/>
    </row>
    <row r="30" spans="2:4" ht="12" customHeight="1">
      <c r="B30" s="111"/>
      <c r="C30" s="111"/>
      <c r="D30" s="111"/>
    </row>
    <row r="31" spans="2:4" ht="12" customHeight="1">
      <c r="B31" s="111"/>
      <c r="C31" s="111"/>
      <c r="D31" s="111"/>
    </row>
    <row r="32" spans="2:4" ht="12" customHeight="1">
      <c r="B32" s="111"/>
      <c r="C32" s="111"/>
      <c r="D32" s="111"/>
    </row>
    <row r="33" spans="2:4" ht="12" customHeight="1">
      <c r="B33" s="111"/>
      <c r="C33" s="111"/>
      <c r="D33" s="111"/>
    </row>
    <row r="34" spans="2:4">
      <c r="B34" s="111"/>
      <c r="C34" s="111"/>
      <c r="D34" s="111"/>
    </row>
    <row r="35" spans="2:4">
      <c r="B35" s="111"/>
      <c r="C35" s="111"/>
      <c r="D35" s="111"/>
    </row>
    <row r="36" spans="2:4">
      <c r="B36" s="111"/>
      <c r="C36" s="111"/>
      <c r="D36" s="111"/>
    </row>
    <row r="37" spans="2:4">
      <c r="B37" s="111"/>
      <c r="C37" s="111"/>
      <c r="D37" s="111"/>
    </row>
    <row r="38" spans="2:4">
      <c r="B38" s="111"/>
      <c r="C38" s="111"/>
      <c r="D38" s="111"/>
    </row>
    <row r="39" spans="2:4">
      <c r="B39" s="111"/>
      <c r="C39" s="111"/>
      <c r="D39" s="111"/>
    </row>
    <row r="40" spans="2:4">
      <c r="B40" s="111"/>
      <c r="C40" s="111"/>
      <c r="D40" s="111"/>
    </row>
    <row r="41" spans="2:4">
      <c r="B41" s="111"/>
      <c r="C41" s="111"/>
      <c r="D41" s="111"/>
    </row>
    <row r="42" spans="2:4">
      <c r="B42" s="111"/>
      <c r="C42" s="111"/>
      <c r="D42" s="111"/>
    </row>
    <row r="43" spans="2:4">
      <c r="B43" s="111"/>
      <c r="C43" s="111"/>
      <c r="D43" s="111"/>
    </row>
    <row r="44" spans="2:4">
      <c r="B44" s="111"/>
      <c r="C44" s="111"/>
      <c r="D44" s="111"/>
    </row>
    <row r="45" spans="2:4">
      <c r="B45" s="111"/>
      <c r="C45" s="111"/>
      <c r="D45" s="111"/>
    </row>
    <row r="46" spans="2:4">
      <c r="B46" s="111"/>
      <c r="C46" s="111"/>
      <c r="D46" s="111"/>
    </row>
    <row r="47" spans="2:4">
      <c r="B47" s="111"/>
      <c r="C47" s="111"/>
      <c r="D47" s="111"/>
    </row>
    <row r="48" spans="2:4">
      <c r="B48" s="111"/>
      <c r="C48" s="111"/>
      <c r="D48" s="111"/>
    </row>
    <row r="49" spans="2:4">
      <c r="B49" s="111"/>
      <c r="C49" s="111"/>
      <c r="D49" s="111"/>
    </row>
    <row r="50" spans="2:4">
      <c r="B50" s="111"/>
      <c r="C50" s="111"/>
      <c r="D50" s="111"/>
    </row>
    <row r="51" spans="2:4">
      <c r="B51" s="111"/>
      <c r="C51" s="111"/>
      <c r="D51" s="111"/>
    </row>
    <row r="52" spans="2:4">
      <c r="B52" s="111"/>
      <c r="C52" s="111"/>
      <c r="D52" s="111"/>
    </row>
    <row r="53" spans="2:4">
      <c r="B53" s="111"/>
      <c r="C53" s="111"/>
      <c r="D53" s="111"/>
    </row>
    <row r="54" spans="2:4">
      <c r="B54" s="111"/>
      <c r="C54" s="111"/>
      <c r="D54" s="111"/>
    </row>
    <row r="55" spans="2:4">
      <c r="B55" s="111"/>
      <c r="C55" s="111"/>
      <c r="D55" s="111"/>
    </row>
    <row r="56" spans="2:4">
      <c r="B56" s="111"/>
      <c r="C56" s="111"/>
      <c r="D56" s="111"/>
    </row>
    <row r="57" spans="2:4">
      <c r="B57" s="111"/>
      <c r="C57" s="111"/>
      <c r="D57" s="111"/>
    </row>
    <row r="58" spans="2:4">
      <c r="B58" s="111"/>
      <c r="C58" s="111"/>
      <c r="D58" s="111"/>
    </row>
    <row r="59" spans="2:4">
      <c r="B59" s="111"/>
      <c r="C59" s="111"/>
      <c r="D59" s="111"/>
    </row>
    <row r="60" spans="2:4">
      <c r="B60" s="111"/>
      <c r="C60" s="111"/>
      <c r="D60" s="111"/>
    </row>
    <row r="61" spans="2:4">
      <c r="B61" s="111"/>
      <c r="C61" s="111"/>
      <c r="D61" s="111"/>
    </row>
    <row r="62" spans="2:4">
      <c r="B62" s="111"/>
      <c r="C62" s="111"/>
      <c r="D62" s="111"/>
    </row>
    <row r="63" spans="2:4">
      <c r="B63" s="111"/>
      <c r="C63" s="111"/>
      <c r="D63" s="111"/>
    </row>
    <row r="64" spans="2:4">
      <c r="B64" s="111"/>
      <c r="C64" s="111"/>
      <c r="D64" s="111"/>
    </row>
    <row r="65" spans="2:4">
      <c r="B65" s="111"/>
      <c r="C65" s="111"/>
      <c r="D65" s="111"/>
    </row>
    <row r="66" spans="2:4">
      <c r="B66" s="111"/>
      <c r="C66" s="111"/>
      <c r="D66" s="111"/>
    </row>
    <row r="67" spans="2:4">
      <c r="B67" s="111"/>
      <c r="C67" s="111"/>
      <c r="D67" s="111"/>
    </row>
    <row r="68" spans="2:4">
      <c r="B68" s="111"/>
      <c r="C68" s="111"/>
      <c r="D68" s="111"/>
    </row>
    <row r="69" spans="2:4">
      <c r="B69" s="111"/>
      <c r="C69" s="111"/>
      <c r="D69" s="111"/>
    </row>
    <row r="70" spans="2:4">
      <c r="B70" s="111"/>
      <c r="C70" s="111"/>
      <c r="D70" s="111"/>
    </row>
    <row r="71" spans="2:4">
      <c r="B71" s="111"/>
      <c r="C71" s="111"/>
      <c r="D71" s="111"/>
    </row>
    <row r="72" spans="2:4">
      <c r="B72" s="111"/>
      <c r="C72" s="111"/>
      <c r="D72" s="111"/>
    </row>
    <row r="73" spans="2:4">
      <c r="B73" s="111"/>
      <c r="C73" s="111"/>
      <c r="D73" s="111"/>
    </row>
    <row r="74" spans="2:4">
      <c r="B74" s="111"/>
      <c r="C74" s="111"/>
      <c r="D74" s="111"/>
    </row>
    <row r="75" spans="2:4">
      <c r="B75" s="111"/>
      <c r="C75" s="111"/>
      <c r="D75" s="111"/>
    </row>
    <row r="76" spans="2:4">
      <c r="B76" s="111"/>
      <c r="C76" s="111"/>
      <c r="D76" s="111"/>
    </row>
    <row r="77" spans="2:4">
      <c r="B77" s="111"/>
      <c r="C77" s="111"/>
      <c r="D77" s="111"/>
    </row>
    <row r="78" spans="2:4">
      <c r="B78" s="111"/>
      <c r="C78" s="111"/>
      <c r="D78" s="111"/>
    </row>
    <row r="79" spans="2:4">
      <c r="B79" s="111"/>
      <c r="C79" s="111"/>
      <c r="D79" s="111"/>
    </row>
    <row r="80" spans="2:4">
      <c r="B80" s="111"/>
      <c r="C80" s="111"/>
      <c r="D80" s="111"/>
    </row>
    <row r="81" spans="2:4">
      <c r="B81" s="111"/>
      <c r="C81" s="111"/>
      <c r="D81" s="111"/>
    </row>
    <row r="82" spans="2:4">
      <c r="B82" s="111"/>
      <c r="C82" s="111"/>
      <c r="D82" s="111"/>
    </row>
    <row r="83" spans="2:4">
      <c r="B83" s="111"/>
      <c r="C83" s="111"/>
      <c r="D83" s="111"/>
    </row>
    <row r="84" spans="2:4">
      <c r="B84" s="111"/>
      <c r="C84" s="111"/>
      <c r="D84" s="111"/>
    </row>
    <row r="85" spans="2:4">
      <c r="B85" s="111"/>
      <c r="C85" s="111"/>
      <c r="D85" s="111"/>
    </row>
    <row r="86" spans="2:4">
      <c r="B86" s="111"/>
      <c r="C86" s="111"/>
      <c r="D86" s="111"/>
    </row>
    <row r="87" spans="2:4">
      <c r="B87" s="111"/>
      <c r="C87" s="111"/>
      <c r="D87" s="111"/>
    </row>
    <row r="88" spans="2:4">
      <c r="B88" s="111"/>
      <c r="C88" s="111"/>
      <c r="D88" s="111"/>
    </row>
    <row r="89" spans="2:4">
      <c r="B89" s="111"/>
      <c r="C89" s="111"/>
      <c r="D89" s="111"/>
    </row>
    <row r="90" spans="2:4">
      <c r="B90" s="111"/>
      <c r="C90" s="111"/>
      <c r="D90" s="111"/>
    </row>
    <row r="91" spans="2:4">
      <c r="B91" s="111"/>
      <c r="C91" s="111"/>
      <c r="D91" s="111"/>
    </row>
    <row r="92" spans="2:4">
      <c r="B92" s="111"/>
      <c r="C92" s="111"/>
      <c r="D92" s="111"/>
    </row>
    <row r="93" spans="2:4">
      <c r="B93" s="111"/>
      <c r="C93" s="111"/>
      <c r="D93" s="111"/>
    </row>
    <row r="94" spans="2:4">
      <c r="B94" s="111"/>
      <c r="C94" s="111"/>
      <c r="D94" s="111"/>
    </row>
    <row r="95" spans="2:4">
      <c r="B95" s="111"/>
      <c r="C95" s="111"/>
      <c r="D95" s="111"/>
    </row>
    <row r="96" spans="2:4">
      <c r="B96" s="111"/>
      <c r="C96" s="111"/>
      <c r="D96" s="111"/>
    </row>
    <row r="97" spans="2:4">
      <c r="B97" s="111"/>
      <c r="C97" s="111"/>
      <c r="D97" s="111"/>
    </row>
    <row r="98" spans="2:4">
      <c r="B98" s="111"/>
      <c r="C98" s="111"/>
      <c r="D98" s="111"/>
    </row>
    <row r="99" spans="2:4">
      <c r="B99" s="111"/>
      <c r="C99" s="111"/>
      <c r="D99" s="111"/>
    </row>
    <row r="100" spans="2:4">
      <c r="B100" s="111"/>
      <c r="C100" s="111"/>
      <c r="D100" s="111"/>
    </row>
    <row r="101" spans="2:4">
      <c r="B101" s="111"/>
      <c r="C101" s="111"/>
      <c r="D101" s="111"/>
    </row>
    <row r="102" spans="2:4">
      <c r="B102" s="111"/>
      <c r="C102" s="111"/>
      <c r="D102" s="111"/>
    </row>
    <row r="103" spans="2:4">
      <c r="B103" s="111"/>
      <c r="C103" s="111"/>
      <c r="D103" s="111"/>
    </row>
    <row r="104" spans="2:4">
      <c r="B104" s="111"/>
      <c r="C104" s="111"/>
      <c r="D104" s="111"/>
    </row>
    <row r="105" spans="2:4">
      <c r="B105" s="111"/>
      <c r="C105" s="111"/>
      <c r="D105" s="111"/>
    </row>
    <row r="106" spans="2:4">
      <c r="B106" s="111"/>
      <c r="C106" s="111"/>
      <c r="D106" s="111"/>
    </row>
    <row r="107" spans="2:4">
      <c r="B107" s="111"/>
      <c r="C107" s="111"/>
      <c r="D107" s="111"/>
    </row>
    <row r="108" spans="2:4">
      <c r="B108" s="111"/>
      <c r="C108" s="111"/>
      <c r="D108" s="111"/>
    </row>
    <row r="109" spans="2:4">
      <c r="B109" s="111"/>
      <c r="C109" s="111"/>
      <c r="D109" s="111"/>
    </row>
    <row r="110" spans="2:4">
      <c r="B110" s="111"/>
      <c r="C110" s="111"/>
      <c r="D110" s="111"/>
    </row>
    <row r="111" spans="2:4">
      <c r="B111" s="111"/>
      <c r="C111" s="111"/>
      <c r="D111" s="111"/>
    </row>
    <row r="112" spans="2:4">
      <c r="B112" s="111"/>
      <c r="C112" s="111"/>
      <c r="D112" s="111"/>
    </row>
    <row r="113" spans="2:4">
      <c r="B113" s="111"/>
      <c r="C113" s="111"/>
      <c r="D113" s="111"/>
    </row>
    <row r="114" spans="2:4">
      <c r="B114" s="111"/>
      <c r="C114" s="111"/>
      <c r="D114" s="111"/>
    </row>
    <row r="115" spans="2:4">
      <c r="B115" s="111"/>
      <c r="C115" s="111"/>
      <c r="D115" s="111"/>
    </row>
    <row r="116" spans="2:4">
      <c r="B116" s="111"/>
      <c r="C116" s="111"/>
      <c r="D116" s="111"/>
    </row>
    <row r="117" spans="2:4">
      <c r="B117" s="111"/>
      <c r="C117" s="111"/>
      <c r="D117" s="111"/>
    </row>
    <row r="118" spans="2:4">
      <c r="B118" s="111"/>
      <c r="C118" s="111"/>
      <c r="D118" s="111"/>
    </row>
    <row r="119" spans="2:4">
      <c r="B119" s="111"/>
      <c r="C119" s="111"/>
      <c r="D119" s="111"/>
    </row>
    <row r="120" spans="2:4">
      <c r="B120" s="111"/>
      <c r="C120" s="111"/>
      <c r="D120" s="111"/>
    </row>
    <row r="121" spans="2:4">
      <c r="B121" s="111"/>
      <c r="C121" s="111"/>
      <c r="D121" s="111"/>
    </row>
    <row r="122" spans="2:4">
      <c r="B122" s="111"/>
      <c r="C122" s="111"/>
      <c r="D122" s="111"/>
    </row>
    <row r="123" spans="2:4">
      <c r="B123" s="111"/>
      <c r="C123" s="111"/>
      <c r="D123" s="111"/>
    </row>
    <row r="124" spans="2:4">
      <c r="B124" s="111"/>
      <c r="C124" s="111"/>
      <c r="D124" s="111"/>
    </row>
    <row r="125" spans="2:4">
      <c r="B125" s="111"/>
      <c r="C125" s="111"/>
      <c r="D125" s="111"/>
    </row>
    <row r="126" spans="2:4">
      <c r="B126" s="111"/>
      <c r="C126" s="111"/>
      <c r="D126" s="111"/>
    </row>
    <row r="127" spans="2:4">
      <c r="B127" s="111"/>
      <c r="C127" s="111"/>
      <c r="D127" s="111"/>
    </row>
    <row r="128" spans="2:4">
      <c r="B128" s="111"/>
      <c r="C128" s="111"/>
      <c r="D128" s="111"/>
    </row>
    <row r="129" spans="2:4">
      <c r="B129" s="111"/>
      <c r="C129" s="111"/>
      <c r="D129" s="111"/>
    </row>
    <row r="130" spans="2:4">
      <c r="B130" s="111"/>
      <c r="C130" s="111"/>
      <c r="D130" s="111"/>
    </row>
    <row r="131" spans="2:4">
      <c r="B131" s="111"/>
      <c r="C131" s="111"/>
      <c r="D131" s="111"/>
    </row>
    <row r="132" spans="2:4">
      <c r="B132" s="111"/>
      <c r="C132" s="111"/>
      <c r="D132" s="111"/>
    </row>
    <row r="133" spans="2:4">
      <c r="B133" s="111"/>
      <c r="C133" s="111"/>
      <c r="D133" s="111"/>
    </row>
    <row r="134" spans="2:4">
      <c r="B134" s="111"/>
      <c r="C134" s="111"/>
      <c r="D134" s="111"/>
    </row>
    <row r="135" spans="2:4">
      <c r="B135" s="111"/>
      <c r="C135" s="111"/>
      <c r="D135" s="111"/>
    </row>
    <row r="136" spans="2:4">
      <c r="B136" s="111"/>
      <c r="C136" s="111"/>
      <c r="D136" s="111"/>
    </row>
    <row r="137" spans="2:4">
      <c r="B137" s="111"/>
      <c r="C137" s="111"/>
      <c r="D137" s="111"/>
    </row>
    <row r="138" spans="2:4">
      <c r="B138" s="111"/>
      <c r="C138" s="111"/>
      <c r="D138" s="111"/>
    </row>
    <row r="139" spans="2:4">
      <c r="B139" s="111"/>
      <c r="C139" s="111"/>
      <c r="D139" s="111"/>
    </row>
    <row r="140" spans="2:4">
      <c r="B140" s="111"/>
      <c r="C140" s="111"/>
      <c r="D140" s="111"/>
    </row>
  </sheetData>
  <mergeCells count="21">
    <mergeCell ref="H11:I11"/>
    <mergeCell ref="H12:I12"/>
    <mergeCell ref="H13:I13"/>
    <mergeCell ref="H14:I14"/>
    <mergeCell ref="H15:I15"/>
    <mergeCell ref="H16:I16"/>
    <mergeCell ref="B6:C6"/>
    <mergeCell ref="E6:F6"/>
    <mergeCell ref="A7:A10"/>
    <mergeCell ref="B7:F10"/>
    <mergeCell ref="G7:H7"/>
    <mergeCell ref="G8:H8"/>
    <mergeCell ref="G9:H9"/>
    <mergeCell ref="G10:H10"/>
    <mergeCell ref="A2:I2"/>
    <mergeCell ref="B4:C4"/>
    <mergeCell ref="E4:F4"/>
    <mergeCell ref="G4:H4"/>
    <mergeCell ref="B5:C5"/>
    <mergeCell ref="E5:F5"/>
    <mergeCell ref="G5:H5"/>
  </mergeCells>
  <phoneticPr fontId="3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D23" activeCellId="3" sqref="D9 D13 D20 D23"/>
    </sheetView>
  </sheetViews>
  <sheetFormatPr defaultColWidth="10" defaultRowHeight="13.5"/>
  <cols>
    <col min="1" max="1" width="0.125" customWidth="1"/>
    <col min="2" max="2" width="16.875" customWidth="1"/>
    <col min="3" max="3" width="40.625" customWidth="1"/>
    <col min="4" max="4" width="12.75" customWidth="1"/>
    <col min="5" max="5" width="13.125" customWidth="1"/>
    <col min="6" max="6" width="13.5" customWidth="1"/>
  </cols>
  <sheetData>
    <row r="1" spans="1:9" ht="16.350000000000001" customHeight="1">
      <c r="A1" s="1"/>
      <c r="B1" s="2" t="s">
        <v>26</v>
      </c>
      <c r="C1" s="1"/>
      <c r="D1" s="1"/>
      <c r="E1" s="1"/>
      <c r="F1" s="1"/>
    </row>
    <row r="2" spans="1:9" ht="16.350000000000001" customHeight="1">
      <c r="B2" s="63" t="s">
        <v>208</v>
      </c>
      <c r="C2" s="63"/>
      <c r="D2" s="63"/>
      <c r="E2" s="63"/>
      <c r="F2" s="63"/>
    </row>
    <row r="3" spans="1:9" ht="16.350000000000001" customHeight="1">
      <c r="B3" s="63"/>
      <c r="C3" s="63"/>
      <c r="D3" s="63"/>
      <c r="E3" s="63"/>
      <c r="F3" s="63"/>
    </row>
    <row r="4" spans="1:9" ht="16.350000000000001" customHeight="1">
      <c r="B4" s="1"/>
      <c r="C4" s="1"/>
      <c r="D4" s="1"/>
      <c r="E4" s="1"/>
      <c r="F4" s="1"/>
    </row>
    <row r="5" spans="1:9" ht="20.65" customHeight="1">
      <c r="B5" s="1"/>
      <c r="C5" s="1"/>
      <c r="D5" s="1"/>
      <c r="E5" s="1"/>
      <c r="F5" s="17" t="s">
        <v>1</v>
      </c>
    </row>
    <row r="6" spans="1:9" ht="34.5" customHeight="1">
      <c r="B6" s="60" t="s">
        <v>27</v>
      </c>
      <c r="C6" s="60"/>
      <c r="D6" s="60" t="s">
        <v>28</v>
      </c>
      <c r="E6" s="60"/>
      <c r="F6" s="60"/>
    </row>
    <row r="7" spans="1:9" ht="29.25" customHeight="1">
      <c r="B7" s="41" t="s">
        <v>29</v>
      </c>
      <c r="C7" s="41" t="s">
        <v>30</v>
      </c>
      <c r="D7" s="41" t="s">
        <v>31</v>
      </c>
      <c r="E7" s="41" t="s">
        <v>32</v>
      </c>
      <c r="F7" s="41" t="s">
        <v>33</v>
      </c>
    </row>
    <row r="8" spans="1:9" ht="18.95" customHeight="1">
      <c r="B8" s="61" t="s">
        <v>6</v>
      </c>
      <c r="C8" s="61"/>
      <c r="D8" s="43">
        <f>D9+D13+D20+D23</f>
        <v>1055.8980000000001</v>
      </c>
      <c r="E8" s="43">
        <f>E9+E13+E20+E23</f>
        <v>991.85090000000002</v>
      </c>
      <c r="F8" s="43">
        <f>F9</f>
        <v>64.0471</v>
      </c>
    </row>
    <row r="9" spans="1:9" ht="18.95" customHeight="1">
      <c r="B9" s="8" t="s">
        <v>34</v>
      </c>
      <c r="C9" s="40" t="s">
        <v>13</v>
      </c>
      <c r="D9" s="43">
        <f>D10</f>
        <v>743.53610000000003</v>
      </c>
      <c r="E9" s="43">
        <f>E10</f>
        <v>679.48900000000003</v>
      </c>
      <c r="F9" s="43">
        <f>F10</f>
        <v>64.0471</v>
      </c>
    </row>
    <row r="10" spans="1:9" ht="18.95" customHeight="1">
      <c r="B10" s="13" t="s">
        <v>35</v>
      </c>
      <c r="C10" s="7" t="s">
        <v>36</v>
      </c>
      <c r="D10" s="43">
        <f>D11+D12</f>
        <v>743.53610000000003</v>
      </c>
      <c r="E10" s="43">
        <f>E11+E12</f>
        <v>679.48900000000003</v>
      </c>
      <c r="F10" s="43">
        <f>F11+F12</f>
        <v>64.0471</v>
      </c>
    </row>
    <row r="11" spans="1:9" ht="18.95" customHeight="1">
      <c r="B11" s="13" t="s">
        <v>37</v>
      </c>
      <c r="C11" s="7" t="s">
        <v>38</v>
      </c>
      <c r="D11" s="43">
        <f>E11+F11</f>
        <v>13.242800000000001</v>
      </c>
      <c r="E11" s="43"/>
      <c r="F11" s="43">
        <v>13.242800000000001</v>
      </c>
    </row>
    <row r="12" spans="1:9" ht="18.95" customHeight="1">
      <c r="B12" s="13" t="s">
        <v>39</v>
      </c>
      <c r="C12" s="7" t="s">
        <v>40</v>
      </c>
      <c r="D12" s="43">
        <f>E12+F12</f>
        <v>730.29330000000004</v>
      </c>
      <c r="E12" s="43">
        <v>679.48900000000003</v>
      </c>
      <c r="F12" s="43">
        <v>50.804299999999998</v>
      </c>
      <c r="I12" s="87"/>
    </row>
    <row r="13" spans="1:9" ht="18.95" customHeight="1">
      <c r="B13" s="8" t="s">
        <v>41</v>
      </c>
      <c r="C13" s="40" t="s">
        <v>15</v>
      </c>
      <c r="D13" s="43">
        <f>D14+D18</f>
        <v>237.5702</v>
      </c>
      <c r="E13" s="43">
        <f>E14+E18</f>
        <v>237.5702</v>
      </c>
      <c r="F13" s="43"/>
    </row>
    <row r="14" spans="1:9" ht="18.95" customHeight="1">
      <c r="B14" s="13" t="s">
        <v>42</v>
      </c>
      <c r="C14" s="7" t="s">
        <v>43</v>
      </c>
      <c r="D14" s="43">
        <f>SUM(D15:D17)</f>
        <v>237.18799999999999</v>
      </c>
      <c r="E14" s="43">
        <f>SUM(E15:E17)</f>
        <v>237.18799999999999</v>
      </c>
      <c r="F14" s="43"/>
    </row>
    <row r="15" spans="1:9" ht="18.95" customHeight="1">
      <c r="B15" s="13" t="s">
        <v>44</v>
      </c>
      <c r="C15" s="7" t="s">
        <v>45</v>
      </c>
      <c r="D15" s="43">
        <f>E15</f>
        <v>82.934899999999999</v>
      </c>
      <c r="E15" s="43">
        <v>82.934899999999999</v>
      </c>
      <c r="F15" s="43"/>
    </row>
    <row r="16" spans="1:9" ht="18.95" customHeight="1">
      <c r="B16" s="13" t="s">
        <v>46</v>
      </c>
      <c r="C16" s="7" t="s">
        <v>47</v>
      </c>
      <c r="D16" s="43">
        <f>E16</f>
        <v>103.05929999999999</v>
      </c>
      <c r="E16" s="43">
        <v>103.05929999999999</v>
      </c>
      <c r="F16" s="43"/>
    </row>
    <row r="17" spans="2:6" ht="18.95" customHeight="1">
      <c r="B17" s="13" t="s">
        <v>48</v>
      </c>
      <c r="C17" s="7" t="s">
        <v>49</v>
      </c>
      <c r="D17" s="43">
        <f>E17</f>
        <v>51.193800000000003</v>
      </c>
      <c r="E17" s="43">
        <v>51.193800000000003</v>
      </c>
      <c r="F17" s="43"/>
    </row>
    <row r="18" spans="2:6" ht="18.95" customHeight="1">
      <c r="B18" s="13" t="s">
        <v>50</v>
      </c>
      <c r="C18" s="7" t="s">
        <v>51</v>
      </c>
      <c r="D18" s="43">
        <f>D19</f>
        <v>0.38219999999999998</v>
      </c>
      <c r="E18" s="43">
        <f>E19</f>
        <v>0.38219999999999998</v>
      </c>
      <c r="F18" s="43"/>
    </row>
    <row r="19" spans="2:6" ht="18.95" customHeight="1">
      <c r="B19" s="13" t="s">
        <v>52</v>
      </c>
      <c r="C19" s="7" t="s">
        <v>53</v>
      </c>
      <c r="D19" s="43">
        <f>E19</f>
        <v>0.38219999999999998</v>
      </c>
      <c r="E19" s="43">
        <v>0.38219999999999998</v>
      </c>
      <c r="F19" s="43"/>
    </row>
    <row r="20" spans="2:6" ht="18.95" customHeight="1">
      <c r="B20" s="8" t="s">
        <v>54</v>
      </c>
      <c r="C20" s="40" t="s">
        <v>17</v>
      </c>
      <c r="D20" s="43">
        <f>D21</f>
        <v>33.996200000000002</v>
      </c>
      <c r="E20" s="43">
        <f>E21</f>
        <v>33.996200000000002</v>
      </c>
      <c r="F20" s="43"/>
    </row>
    <row r="21" spans="2:6" ht="18.95" customHeight="1">
      <c r="B21" s="13" t="s">
        <v>55</v>
      </c>
      <c r="C21" s="7" t="s">
        <v>56</v>
      </c>
      <c r="D21" s="43">
        <f>D22</f>
        <v>33.996200000000002</v>
      </c>
      <c r="E21" s="43">
        <f>E22</f>
        <v>33.996200000000002</v>
      </c>
      <c r="F21" s="43"/>
    </row>
    <row r="22" spans="2:6" ht="18.95" customHeight="1">
      <c r="B22" s="13" t="s">
        <v>57</v>
      </c>
      <c r="C22" s="7" t="s">
        <v>58</v>
      </c>
      <c r="D22" s="43">
        <f>E22</f>
        <v>33.996200000000002</v>
      </c>
      <c r="E22" s="43">
        <v>33.996200000000002</v>
      </c>
      <c r="F22" s="43"/>
    </row>
    <row r="23" spans="2:6" ht="18.95" customHeight="1">
      <c r="B23" s="8" t="s">
        <v>59</v>
      </c>
      <c r="C23" s="40" t="s">
        <v>18</v>
      </c>
      <c r="D23" s="43">
        <v>40.795499999999997</v>
      </c>
      <c r="E23" s="43">
        <v>40.795499999999997</v>
      </c>
      <c r="F23" s="43"/>
    </row>
    <row r="24" spans="2:6" ht="18.95" customHeight="1">
      <c r="B24" s="13" t="s">
        <v>60</v>
      </c>
      <c r="C24" s="7" t="s">
        <v>61</v>
      </c>
      <c r="D24" s="43">
        <v>40.795499999999997</v>
      </c>
      <c r="E24" s="43">
        <v>40.795499999999997</v>
      </c>
      <c r="F24" s="43"/>
    </row>
    <row r="25" spans="2:6" ht="18.95" customHeight="1">
      <c r="B25" s="13" t="s">
        <v>62</v>
      </c>
      <c r="C25" s="7" t="s">
        <v>63</v>
      </c>
      <c r="D25" s="43">
        <v>40.795499999999997</v>
      </c>
      <c r="E25" s="43">
        <v>40.795499999999997</v>
      </c>
      <c r="F25" s="43"/>
    </row>
    <row r="26" spans="2:6" ht="23.25" customHeight="1">
      <c r="B26" s="62" t="s">
        <v>64</v>
      </c>
      <c r="C26" s="62"/>
      <c r="D26" s="62"/>
      <c r="E26" s="62"/>
      <c r="F26" s="62"/>
    </row>
  </sheetData>
  <mergeCells count="5">
    <mergeCell ref="B6:C6"/>
    <mergeCell ref="D6:F6"/>
    <mergeCell ref="B8:C8"/>
    <mergeCell ref="B26:F26"/>
    <mergeCell ref="B2:F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  <ignoredErrors>
    <ignoredError sqref="D18:E18 D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H8" sqref="H8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1"/>
      <c r="B1" s="42" t="s">
        <v>65</v>
      </c>
      <c r="C1" s="37"/>
      <c r="D1" s="37"/>
      <c r="E1" s="37"/>
      <c r="F1" s="37"/>
    </row>
    <row r="2" spans="1:6" ht="16.350000000000001" customHeight="1">
      <c r="B2" s="66" t="s">
        <v>209</v>
      </c>
      <c r="C2" s="66"/>
      <c r="D2" s="66"/>
      <c r="E2" s="66"/>
      <c r="F2" s="66"/>
    </row>
    <row r="3" spans="1:6" ht="16.350000000000001" customHeight="1">
      <c r="B3" s="66"/>
      <c r="C3" s="66"/>
      <c r="D3" s="66"/>
      <c r="E3" s="66"/>
      <c r="F3" s="66"/>
    </row>
    <row r="4" spans="1:6" ht="16.350000000000001" customHeight="1">
      <c r="B4" s="37"/>
      <c r="C4" s="37"/>
      <c r="D4" s="37"/>
      <c r="E4" s="37"/>
      <c r="F4" s="37"/>
    </row>
    <row r="5" spans="1:6" ht="19.899999999999999" customHeight="1">
      <c r="B5" s="37"/>
      <c r="C5" s="37"/>
      <c r="D5" s="37"/>
      <c r="E5" s="37"/>
      <c r="F5" s="17" t="s">
        <v>1</v>
      </c>
    </row>
    <row r="6" spans="1:6" ht="36.200000000000003" customHeight="1">
      <c r="B6" s="64" t="s">
        <v>66</v>
      </c>
      <c r="C6" s="64"/>
      <c r="D6" s="64" t="s">
        <v>67</v>
      </c>
      <c r="E6" s="64"/>
      <c r="F6" s="64"/>
    </row>
    <row r="7" spans="1:6" ht="27.6" customHeight="1">
      <c r="B7" s="39" t="s">
        <v>68</v>
      </c>
      <c r="C7" s="39" t="s">
        <v>30</v>
      </c>
      <c r="D7" s="39" t="s">
        <v>31</v>
      </c>
      <c r="E7" s="39" t="s">
        <v>69</v>
      </c>
      <c r="F7" s="39" t="s">
        <v>70</v>
      </c>
    </row>
    <row r="8" spans="1:6" ht="19.899999999999999" customHeight="1">
      <c r="B8" s="65" t="s">
        <v>6</v>
      </c>
      <c r="C8" s="65"/>
      <c r="D8" s="15">
        <f>D9+D19+D24</f>
        <v>991.85090000000014</v>
      </c>
      <c r="E8" s="15">
        <f>E9+E19+E24</f>
        <v>979.67250000000001</v>
      </c>
      <c r="F8" s="15">
        <v>12.18</v>
      </c>
    </row>
    <row r="9" spans="1:6" ht="19.899999999999999" customHeight="1">
      <c r="B9" s="8" t="s">
        <v>71</v>
      </c>
      <c r="C9" s="40" t="s">
        <v>72</v>
      </c>
      <c r="D9" s="16">
        <f>SUM(D10:D18)</f>
        <v>887.99750000000006</v>
      </c>
      <c r="E9" s="16">
        <f>SUM(E10:E18)</f>
        <v>887.99750000000006</v>
      </c>
      <c r="F9" s="16"/>
    </row>
    <row r="10" spans="1:6" ht="18.95" customHeight="1">
      <c r="B10" s="13" t="s">
        <v>73</v>
      </c>
      <c r="C10" s="7" t="s">
        <v>74</v>
      </c>
      <c r="D10" s="16">
        <f>E10+F10</f>
        <v>174.96</v>
      </c>
      <c r="E10" s="16">
        <v>174.96</v>
      </c>
      <c r="F10" s="16"/>
    </row>
    <row r="11" spans="1:6" ht="18.95" customHeight="1">
      <c r="B11" s="13" t="s">
        <v>75</v>
      </c>
      <c r="C11" s="7" t="s">
        <v>76</v>
      </c>
      <c r="D11" s="16">
        <f t="shared" ref="D11:D18" si="0">E11+F11</f>
        <v>65.028400000000005</v>
      </c>
      <c r="E11" s="16">
        <v>65.028400000000005</v>
      </c>
      <c r="F11" s="16"/>
    </row>
    <row r="12" spans="1:6" ht="18.95" customHeight="1">
      <c r="B12" s="13" t="s">
        <v>77</v>
      </c>
      <c r="C12" s="7" t="s">
        <v>78</v>
      </c>
      <c r="D12" s="16">
        <f t="shared" si="0"/>
        <v>371.23149999999998</v>
      </c>
      <c r="E12" s="16">
        <v>371.23149999999998</v>
      </c>
      <c r="F12" s="16"/>
    </row>
    <row r="13" spans="1:6" ht="18.95" customHeight="1">
      <c r="B13" s="13" t="s">
        <v>79</v>
      </c>
      <c r="C13" s="7" t="s">
        <v>80</v>
      </c>
      <c r="D13" s="16">
        <f t="shared" si="0"/>
        <v>103.05929999999999</v>
      </c>
      <c r="E13" s="16">
        <v>103.05929999999999</v>
      </c>
      <c r="F13" s="16"/>
    </row>
    <row r="14" spans="1:6" ht="18.95" customHeight="1">
      <c r="B14" s="13" t="s">
        <v>81</v>
      </c>
      <c r="C14" s="7" t="s">
        <v>82</v>
      </c>
      <c r="D14" s="16">
        <f t="shared" si="0"/>
        <v>51.193800000000003</v>
      </c>
      <c r="E14" s="16">
        <v>51.193800000000003</v>
      </c>
      <c r="F14" s="16"/>
    </row>
    <row r="15" spans="1:6" ht="18.95" customHeight="1">
      <c r="B15" s="13" t="s">
        <v>83</v>
      </c>
      <c r="C15" s="7" t="s">
        <v>84</v>
      </c>
      <c r="D15" s="16">
        <f t="shared" si="0"/>
        <v>33.996200000000002</v>
      </c>
      <c r="E15" s="16">
        <v>33.996200000000002</v>
      </c>
      <c r="F15" s="16"/>
    </row>
    <row r="16" spans="1:6" ht="18.95" customHeight="1">
      <c r="B16" s="13" t="s">
        <v>85</v>
      </c>
      <c r="C16" s="7" t="s">
        <v>86</v>
      </c>
      <c r="D16" s="16">
        <f t="shared" si="0"/>
        <v>4.2556000000000003</v>
      </c>
      <c r="E16" s="16">
        <v>4.2556000000000003</v>
      </c>
      <c r="F16" s="16"/>
    </row>
    <row r="17" spans="2:6" ht="18.95" customHeight="1">
      <c r="B17" s="13" t="s">
        <v>87</v>
      </c>
      <c r="C17" s="7" t="s">
        <v>88</v>
      </c>
      <c r="D17" s="16">
        <f t="shared" si="0"/>
        <v>40.795499999999997</v>
      </c>
      <c r="E17" s="16">
        <v>40.795499999999997</v>
      </c>
      <c r="F17" s="16"/>
    </row>
    <row r="18" spans="2:6" ht="18.95" customHeight="1">
      <c r="B18" s="13" t="s">
        <v>89</v>
      </c>
      <c r="C18" s="7" t="s">
        <v>90</v>
      </c>
      <c r="D18" s="16">
        <f t="shared" si="0"/>
        <v>43.477200000000003</v>
      </c>
      <c r="E18" s="16">
        <v>43.477200000000003</v>
      </c>
      <c r="F18" s="16"/>
    </row>
    <row r="19" spans="2:6" ht="19.899999999999999" customHeight="1">
      <c r="B19" s="8" t="s">
        <v>91</v>
      </c>
      <c r="C19" s="40" t="s">
        <v>92</v>
      </c>
      <c r="D19" s="16">
        <f>SUM(D20:D23)</f>
        <v>9.7434999999999992</v>
      </c>
      <c r="E19" s="16"/>
      <c r="F19" s="16">
        <f>D19</f>
        <v>9.7434999999999992</v>
      </c>
    </row>
    <row r="20" spans="2:6" ht="18.95" customHeight="1">
      <c r="B20" s="13" t="s">
        <v>93</v>
      </c>
      <c r="C20" s="7" t="s">
        <v>94</v>
      </c>
      <c r="D20" s="16">
        <v>1.17</v>
      </c>
      <c r="E20" s="16"/>
      <c r="F20" s="16">
        <v>1.17</v>
      </c>
    </row>
    <row r="21" spans="2:6" ht="18.95" customHeight="1">
      <c r="B21" s="13" t="s">
        <v>95</v>
      </c>
      <c r="C21" s="7" t="s">
        <v>96</v>
      </c>
      <c r="D21" s="16">
        <v>2.0994999999999999</v>
      </c>
      <c r="E21" s="16"/>
      <c r="F21" s="16">
        <v>2.0994999999999999</v>
      </c>
    </row>
    <row r="22" spans="2:6" ht="18.95" customHeight="1">
      <c r="B22" s="13" t="s">
        <v>97</v>
      </c>
      <c r="C22" s="7" t="s">
        <v>98</v>
      </c>
      <c r="D22" s="16">
        <v>4.3739999999999997</v>
      </c>
      <c r="E22" s="16"/>
      <c r="F22" s="16">
        <v>4.3739999999999997</v>
      </c>
    </row>
    <row r="23" spans="2:6" ht="18.95" customHeight="1">
      <c r="B23" s="13" t="s">
        <v>99</v>
      </c>
      <c r="C23" s="7" t="s">
        <v>100</v>
      </c>
      <c r="D23" s="16">
        <v>2.1</v>
      </c>
      <c r="E23" s="16"/>
      <c r="F23" s="16">
        <v>2.1</v>
      </c>
    </row>
    <row r="24" spans="2:6" ht="19.899999999999999" customHeight="1">
      <c r="B24" s="8" t="s">
        <v>101</v>
      </c>
      <c r="C24" s="40" t="s">
        <v>102</v>
      </c>
      <c r="D24" s="16">
        <f>SUM(D25:D26)</f>
        <v>94.109899999999996</v>
      </c>
      <c r="E24" s="16">
        <f>SUM(E25:E26)</f>
        <v>91.674999999999997</v>
      </c>
      <c r="F24" s="16">
        <v>2.4300000000000002</v>
      </c>
    </row>
    <row r="25" spans="2:6" ht="18.95" customHeight="1">
      <c r="B25" s="13" t="s">
        <v>103</v>
      </c>
      <c r="C25" s="7" t="s">
        <v>104</v>
      </c>
      <c r="D25" s="16">
        <f>SUM(E25:F25)</f>
        <v>93.856499999999997</v>
      </c>
      <c r="E25" s="16">
        <v>91.421599999999998</v>
      </c>
      <c r="F25" s="16">
        <v>2.4348999999999998</v>
      </c>
    </row>
    <row r="26" spans="2:6" ht="18.95" customHeight="1">
      <c r="B26" s="48" t="s">
        <v>206</v>
      </c>
      <c r="C26" s="47" t="s">
        <v>205</v>
      </c>
      <c r="D26" s="16">
        <v>0.25340000000000001</v>
      </c>
      <c r="E26" s="16">
        <v>0.25340000000000001</v>
      </c>
      <c r="F26" s="16"/>
    </row>
  </sheetData>
  <mergeCells count="4">
    <mergeCell ref="B6:C6"/>
    <mergeCell ref="D6:F6"/>
    <mergeCell ref="B8:C8"/>
    <mergeCell ref="B2:F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2" sqref="B2:M4"/>
    </sheetView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spans="1:13">
      <c r="A1" s="88"/>
      <c r="B1" s="89" t="s">
        <v>105</v>
      </c>
    </row>
    <row r="2" spans="1:13">
      <c r="B2" s="90" t="s">
        <v>252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24.75" customHeight="1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3" ht="30.75" customHeight="1">
      <c r="M5" s="91" t="s">
        <v>1</v>
      </c>
    </row>
    <row r="6" spans="1:13" ht="30.75" customHeight="1">
      <c r="B6" s="92" t="s">
        <v>249</v>
      </c>
      <c r="C6" s="92"/>
      <c r="D6" s="92"/>
      <c r="E6" s="92"/>
      <c r="F6" s="92"/>
      <c r="G6" s="92"/>
      <c r="H6" s="92" t="s">
        <v>28</v>
      </c>
      <c r="I6" s="92"/>
      <c r="J6" s="92"/>
      <c r="K6" s="92"/>
      <c r="L6" s="92"/>
      <c r="M6" s="92"/>
    </row>
    <row r="7" spans="1:13" ht="30.75" customHeight="1">
      <c r="B7" s="92" t="s">
        <v>6</v>
      </c>
      <c r="C7" s="92" t="s">
        <v>106</v>
      </c>
      <c r="D7" s="92" t="s">
        <v>107</v>
      </c>
      <c r="E7" s="92"/>
      <c r="F7" s="92"/>
      <c r="G7" s="92" t="s">
        <v>108</v>
      </c>
      <c r="H7" s="92" t="s">
        <v>6</v>
      </c>
      <c r="I7" s="92" t="s">
        <v>106</v>
      </c>
      <c r="J7" s="92" t="s">
        <v>107</v>
      </c>
      <c r="K7" s="92"/>
      <c r="L7" s="92"/>
      <c r="M7" s="92" t="s">
        <v>108</v>
      </c>
    </row>
    <row r="8" spans="1:13" ht="50.25" customHeight="1">
      <c r="B8" s="92"/>
      <c r="C8" s="92"/>
      <c r="D8" s="93" t="s">
        <v>109</v>
      </c>
      <c r="E8" s="93" t="s">
        <v>110</v>
      </c>
      <c r="F8" s="93" t="s">
        <v>111</v>
      </c>
      <c r="G8" s="92"/>
      <c r="H8" s="92"/>
      <c r="I8" s="92"/>
      <c r="J8" s="93" t="s">
        <v>109</v>
      </c>
      <c r="K8" s="93" t="s">
        <v>110</v>
      </c>
      <c r="L8" s="93" t="s">
        <v>111</v>
      </c>
      <c r="M8" s="92"/>
    </row>
    <row r="9" spans="1:13" ht="40.5" customHeight="1">
      <c r="B9" s="94"/>
      <c r="C9" s="94"/>
      <c r="D9" s="94"/>
      <c r="E9" s="94"/>
      <c r="F9" s="94"/>
      <c r="G9" s="94"/>
      <c r="H9" s="95"/>
      <c r="I9" s="95"/>
      <c r="J9" s="95"/>
      <c r="K9" s="95"/>
      <c r="L9" s="95"/>
      <c r="M9" s="95"/>
    </row>
    <row r="10" spans="1:13">
      <c r="B10" s="96" t="s">
        <v>250</v>
      </c>
    </row>
  </sheetData>
  <mergeCells count="11">
    <mergeCell ref="B6:G6"/>
    <mergeCell ref="D7:F7"/>
    <mergeCell ref="B7:B8"/>
    <mergeCell ref="C7:C8"/>
    <mergeCell ref="G7:G8"/>
    <mergeCell ref="B2:M4"/>
    <mergeCell ref="H6:M6"/>
    <mergeCell ref="H7:H8"/>
    <mergeCell ref="I7:I8"/>
    <mergeCell ref="J7:L7"/>
    <mergeCell ref="M7:M8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2" sqref="B2:F3"/>
    </sheetView>
  </sheetViews>
  <sheetFormatPr defaultColWidth="10" defaultRowHeight="13.5"/>
  <cols>
    <col min="1" max="1" width="0.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"/>
      <c r="B1" s="38" t="s">
        <v>112</v>
      </c>
      <c r="C1" s="37"/>
      <c r="D1" s="37"/>
      <c r="E1" s="37"/>
      <c r="F1" s="37"/>
    </row>
    <row r="2" spans="1:6" ht="25.15" customHeight="1">
      <c r="B2" s="66" t="s">
        <v>251</v>
      </c>
      <c r="C2" s="66"/>
      <c r="D2" s="66"/>
      <c r="E2" s="66"/>
      <c r="F2" s="66"/>
    </row>
    <row r="3" spans="1:6" ht="26.65" customHeight="1">
      <c r="B3" s="66"/>
      <c r="C3" s="66"/>
      <c r="D3" s="66"/>
      <c r="E3" s="66"/>
      <c r="F3" s="66"/>
    </row>
    <row r="4" spans="1:6" ht="16.350000000000001" customHeight="1">
      <c r="B4" s="37"/>
      <c r="C4" s="37"/>
      <c r="D4" s="37"/>
      <c r="E4" s="37"/>
      <c r="F4" s="37"/>
    </row>
    <row r="5" spans="1:6" ht="21.6" customHeight="1">
      <c r="B5" s="37"/>
      <c r="C5" s="37"/>
      <c r="D5" s="37"/>
      <c r="E5" s="37"/>
      <c r="F5" s="17" t="s">
        <v>1</v>
      </c>
    </row>
    <row r="6" spans="1:6" ht="33.6" customHeight="1">
      <c r="B6" s="64" t="s">
        <v>29</v>
      </c>
      <c r="C6" s="64" t="s">
        <v>30</v>
      </c>
      <c r="D6" s="64" t="s">
        <v>113</v>
      </c>
      <c r="E6" s="64"/>
      <c r="F6" s="64"/>
    </row>
    <row r="7" spans="1:6" ht="31.15" customHeight="1">
      <c r="B7" s="64"/>
      <c r="C7" s="64"/>
      <c r="D7" s="39" t="s">
        <v>31</v>
      </c>
      <c r="E7" s="39" t="s">
        <v>32</v>
      </c>
      <c r="F7" s="39" t="s">
        <v>33</v>
      </c>
    </row>
    <row r="8" spans="1:6" ht="20.65" customHeight="1">
      <c r="B8" s="65" t="s">
        <v>6</v>
      </c>
      <c r="C8" s="65"/>
      <c r="D8" s="15"/>
      <c r="E8" s="15"/>
      <c r="F8" s="15"/>
    </row>
    <row r="9" spans="1:6" ht="16.350000000000001" customHeight="1">
      <c r="B9" s="8"/>
      <c r="C9" s="40"/>
      <c r="D9" s="16"/>
      <c r="E9" s="16"/>
      <c r="F9" s="16"/>
    </row>
    <row r="10" spans="1:6" ht="16.350000000000001" customHeight="1">
      <c r="B10" s="13" t="s">
        <v>114</v>
      </c>
      <c r="C10" s="7" t="s">
        <v>114</v>
      </c>
      <c r="D10" s="16"/>
      <c r="E10" s="16"/>
      <c r="F10" s="16"/>
    </row>
    <row r="11" spans="1:6" ht="16.350000000000001" customHeight="1">
      <c r="B11" s="13" t="s">
        <v>115</v>
      </c>
      <c r="C11" s="7" t="s">
        <v>115</v>
      </c>
      <c r="D11" s="16"/>
      <c r="E11" s="16"/>
      <c r="F11" s="16"/>
    </row>
    <row r="12" spans="1:6" ht="16.350000000000001" customHeight="1">
      <c r="B12" s="67" t="s">
        <v>116</v>
      </c>
      <c r="C12" s="67"/>
      <c r="D12" s="67"/>
      <c r="E12" s="67"/>
      <c r="F12" s="67"/>
    </row>
  </sheetData>
  <mergeCells count="6">
    <mergeCell ref="B2:F3"/>
    <mergeCell ref="D6:F6"/>
    <mergeCell ref="B8:C8"/>
    <mergeCell ref="B12:F12"/>
    <mergeCell ref="B6:B7"/>
    <mergeCell ref="C6:C7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C2" sqref="C2:F3"/>
    </sheetView>
  </sheetViews>
  <sheetFormatPr defaultColWidth="10" defaultRowHeight="13.5"/>
  <cols>
    <col min="1" max="1" width="0.75" customWidth="1"/>
    <col min="2" max="2" width="0.125" customWidth="1"/>
    <col min="3" max="3" width="26" customWidth="1"/>
    <col min="4" max="4" width="16.75" customWidth="1"/>
    <col min="5" max="5" width="26.5" customWidth="1"/>
    <col min="6" max="6" width="17.375" customWidth="1"/>
    <col min="7" max="8" width="9.75" customWidth="1"/>
  </cols>
  <sheetData>
    <row r="1" spans="1:6" ht="16.350000000000001" customHeight="1">
      <c r="A1" s="1"/>
      <c r="C1" s="2" t="s">
        <v>117</v>
      </c>
    </row>
    <row r="2" spans="1:6" ht="16.350000000000001" customHeight="1">
      <c r="C2" s="69" t="s">
        <v>218</v>
      </c>
      <c r="D2" s="69"/>
      <c r="E2" s="69"/>
      <c r="F2" s="69"/>
    </row>
    <row r="3" spans="1:6" ht="16.350000000000001" customHeight="1">
      <c r="C3" s="69"/>
      <c r="D3" s="69"/>
      <c r="E3" s="69"/>
      <c r="F3" s="69"/>
    </row>
    <row r="4" spans="1:6" ht="16.350000000000001" customHeight="1"/>
    <row r="5" spans="1:6" ht="23.25" customHeight="1">
      <c r="F5" s="33" t="s">
        <v>1</v>
      </c>
    </row>
    <row r="6" spans="1:6" ht="34.5" customHeight="1">
      <c r="C6" s="68" t="s">
        <v>2</v>
      </c>
      <c r="D6" s="68"/>
      <c r="E6" s="68" t="s">
        <v>3</v>
      </c>
      <c r="F6" s="68"/>
    </row>
    <row r="7" spans="1:6" ht="32.65" customHeight="1">
      <c r="C7" s="34" t="s">
        <v>4</v>
      </c>
      <c r="D7" s="34" t="s">
        <v>5</v>
      </c>
      <c r="E7" s="34" t="s">
        <v>4</v>
      </c>
      <c r="F7" s="34" t="s">
        <v>5</v>
      </c>
    </row>
    <row r="8" spans="1:6" ht="25.15" customHeight="1">
      <c r="C8" s="35" t="s">
        <v>6</v>
      </c>
      <c r="D8" s="44">
        <v>1055.8973000000001</v>
      </c>
      <c r="E8" s="35" t="s">
        <v>6</v>
      </c>
      <c r="F8" s="44">
        <f>SUM(F9:F12)</f>
        <v>1055.8980000000001</v>
      </c>
    </row>
    <row r="9" spans="1:6" ht="20.65" customHeight="1">
      <c r="B9" s="37" t="s">
        <v>118</v>
      </c>
      <c r="C9" s="22" t="s">
        <v>12</v>
      </c>
      <c r="D9" s="44">
        <v>1055.8973000000001</v>
      </c>
      <c r="E9" s="22" t="s">
        <v>13</v>
      </c>
      <c r="F9" s="36">
        <v>743.53610000000003</v>
      </c>
    </row>
    <row r="10" spans="1:6" ht="20.65" customHeight="1">
      <c r="B10" s="37"/>
      <c r="C10" s="22" t="s">
        <v>14</v>
      </c>
      <c r="D10" s="36"/>
      <c r="E10" s="22" t="s">
        <v>15</v>
      </c>
      <c r="F10" s="36">
        <v>237.5702</v>
      </c>
    </row>
    <row r="11" spans="1:6" ht="20.65" customHeight="1">
      <c r="B11" s="37"/>
      <c r="C11" s="22" t="s">
        <v>16</v>
      </c>
      <c r="D11" s="36"/>
      <c r="E11" s="22" t="s">
        <v>17</v>
      </c>
      <c r="F11" s="36">
        <v>33.996200000000002</v>
      </c>
    </row>
    <row r="12" spans="1:6" ht="20.65" customHeight="1">
      <c r="B12" s="37"/>
      <c r="C12" s="22" t="s">
        <v>119</v>
      </c>
      <c r="D12" s="36"/>
      <c r="E12" s="22" t="s">
        <v>18</v>
      </c>
      <c r="F12" s="36">
        <v>40.795499999999997</v>
      </c>
    </row>
    <row r="13" spans="1:6" ht="20.65" customHeight="1">
      <c r="B13" s="37"/>
      <c r="C13" s="22" t="s">
        <v>120</v>
      </c>
      <c r="D13" s="36"/>
      <c r="E13" s="22"/>
      <c r="F13" s="36"/>
    </row>
    <row r="14" spans="1:6" ht="20.65" customHeight="1">
      <c r="B14" s="37"/>
      <c r="C14" s="22" t="s">
        <v>121</v>
      </c>
      <c r="D14" s="36"/>
      <c r="E14" s="22"/>
      <c r="F14" s="36"/>
    </row>
    <row r="15" spans="1:6" ht="20.65" customHeight="1">
      <c r="B15" s="37"/>
      <c r="C15" s="22" t="s">
        <v>122</v>
      </c>
      <c r="D15" s="36"/>
      <c r="E15" s="22"/>
      <c r="F15" s="36"/>
    </row>
    <row r="16" spans="1:6" ht="20.65" customHeight="1">
      <c r="B16" s="37"/>
      <c r="C16" s="22" t="s">
        <v>123</v>
      </c>
      <c r="D16" s="36"/>
      <c r="E16" s="22"/>
      <c r="F16" s="36"/>
    </row>
    <row r="17" spans="2:6" ht="20.65" customHeight="1">
      <c r="B17" s="37"/>
      <c r="C17" s="22" t="s">
        <v>124</v>
      </c>
      <c r="D17" s="36"/>
      <c r="E17" s="22"/>
      <c r="F17" s="36"/>
    </row>
  </sheetData>
  <mergeCells count="3">
    <mergeCell ref="C6:D6"/>
    <mergeCell ref="E6:F6"/>
    <mergeCell ref="C2:F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B2" sqref="B2:M3"/>
    </sheetView>
  </sheetViews>
  <sheetFormatPr defaultColWidth="10" defaultRowHeight="13.5"/>
  <cols>
    <col min="1" max="1" width="0.5" customWidth="1"/>
    <col min="2" max="2" width="10" customWidth="1"/>
    <col min="3" max="3" width="30" customWidth="1"/>
    <col min="4" max="4" width="11.5" customWidth="1"/>
    <col min="5" max="5" width="9.75" customWidth="1"/>
    <col min="6" max="6" width="10.5" customWidth="1"/>
    <col min="7" max="7" width="11.125" customWidth="1"/>
    <col min="8" max="8" width="10.5" customWidth="1"/>
    <col min="9" max="9" width="10.875" customWidth="1"/>
    <col min="10" max="10" width="10.625" customWidth="1"/>
    <col min="11" max="11" width="10.5" customWidth="1"/>
    <col min="12" max="13" width="11.5" customWidth="1"/>
  </cols>
  <sheetData>
    <row r="1" spans="1:13" ht="16.350000000000001" customHeight="1">
      <c r="A1" s="1"/>
      <c r="B1" s="2" t="s">
        <v>125</v>
      </c>
    </row>
    <row r="2" spans="1:13" ht="16.350000000000001" customHeight="1">
      <c r="B2" s="69" t="s">
        <v>219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6.350000000000001" customHeight="1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ht="16.350000000000001" customHeight="1"/>
    <row r="5" spans="1:13" ht="22.35" customHeight="1">
      <c r="M5" s="17" t="s">
        <v>1</v>
      </c>
    </row>
    <row r="6" spans="1:13" ht="36.200000000000003" customHeight="1">
      <c r="B6" s="71" t="s">
        <v>126</v>
      </c>
      <c r="C6" s="71"/>
      <c r="D6" s="71" t="s">
        <v>31</v>
      </c>
      <c r="E6" s="72" t="s">
        <v>127</v>
      </c>
      <c r="F6" s="72" t="s">
        <v>128</v>
      </c>
      <c r="G6" s="72" t="s">
        <v>129</v>
      </c>
      <c r="H6" s="72" t="s">
        <v>130</v>
      </c>
      <c r="I6" s="72" t="s">
        <v>131</v>
      </c>
      <c r="J6" s="72" t="s">
        <v>132</v>
      </c>
      <c r="K6" s="72" t="s">
        <v>133</v>
      </c>
      <c r="L6" s="72" t="s">
        <v>134</v>
      </c>
      <c r="M6" s="72" t="s">
        <v>135</v>
      </c>
    </row>
    <row r="7" spans="1:13" ht="30.2" customHeight="1">
      <c r="B7" s="26" t="s">
        <v>68</v>
      </c>
      <c r="C7" s="26" t="s">
        <v>30</v>
      </c>
      <c r="D7" s="71"/>
      <c r="E7" s="72"/>
      <c r="F7" s="72"/>
      <c r="G7" s="72"/>
      <c r="H7" s="72"/>
      <c r="I7" s="72"/>
      <c r="J7" s="72"/>
      <c r="K7" s="72"/>
      <c r="L7" s="72"/>
      <c r="M7" s="72"/>
    </row>
    <row r="8" spans="1:13" ht="20.65" customHeight="1">
      <c r="B8" s="70" t="s">
        <v>6</v>
      </c>
      <c r="C8" s="70"/>
      <c r="D8" s="27">
        <f>E8</f>
        <v>1055.8980000000001</v>
      </c>
      <c r="E8" s="27">
        <f>E9+E13+E20+E23</f>
        <v>1055.8980000000001</v>
      </c>
      <c r="F8" s="27"/>
      <c r="G8" s="27"/>
      <c r="H8" s="27"/>
      <c r="I8" s="27"/>
      <c r="J8" s="27"/>
      <c r="K8" s="27"/>
      <c r="L8" s="27"/>
      <c r="M8" s="27"/>
    </row>
    <row r="9" spans="1:13" ht="20.65" customHeight="1">
      <c r="B9" s="28" t="s">
        <v>34</v>
      </c>
      <c r="C9" s="29" t="s">
        <v>13</v>
      </c>
      <c r="D9" s="30">
        <f>D10</f>
        <v>743.53610000000003</v>
      </c>
      <c r="E9" s="30">
        <f>E10</f>
        <v>743.53610000000003</v>
      </c>
      <c r="F9" s="30"/>
      <c r="G9" s="30"/>
      <c r="H9" s="30"/>
      <c r="I9" s="30"/>
      <c r="J9" s="30"/>
      <c r="K9" s="30"/>
      <c r="L9" s="30"/>
      <c r="M9" s="30"/>
    </row>
    <row r="10" spans="1:13" ht="18.2" customHeight="1">
      <c r="B10" s="31" t="s">
        <v>136</v>
      </c>
      <c r="C10" s="32" t="s">
        <v>137</v>
      </c>
      <c r="D10" s="30">
        <f>SUM(D11:D12)</f>
        <v>743.53610000000003</v>
      </c>
      <c r="E10" s="30">
        <f>SUM(E11:E12)</f>
        <v>743.53610000000003</v>
      </c>
      <c r="F10" s="30"/>
      <c r="G10" s="30"/>
      <c r="H10" s="30"/>
      <c r="I10" s="30"/>
      <c r="J10" s="30"/>
      <c r="K10" s="30"/>
      <c r="L10" s="30"/>
      <c r="M10" s="30"/>
    </row>
    <row r="11" spans="1:13" ht="19.899999999999999" customHeight="1">
      <c r="B11" s="31" t="s">
        <v>138</v>
      </c>
      <c r="C11" s="32" t="s">
        <v>139</v>
      </c>
      <c r="D11" s="30">
        <v>13.242800000000001</v>
      </c>
      <c r="E11" s="30">
        <v>13.242800000000001</v>
      </c>
      <c r="F11" s="30"/>
      <c r="G11" s="30"/>
      <c r="H11" s="30"/>
      <c r="I11" s="30"/>
      <c r="J11" s="30"/>
      <c r="K11" s="30"/>
      <c r="L11" s="30"/>
      <c r="M11" s="30"/>
    </row>
    <row r="12" spans="1:13" ht="19.899999999999999" customHeight="1">
      <c r="B12" s="31" t="s">
        <v>140</v>
      </c>
      <c r="C12" s="32" t="s">
        <v>141</v>
      </c>
      <c r="D12" s="30">
        <v>730.29330000000004</v>
      </c>
      <c r="E12" s="30">
        <v>730.29330000000004</v>
      </c>
      <c r="F12" s="30"/>
      <c r="G12" s="30"/>
      <c r="H12" s="30"/>
      <c r="I12" s="30"/>
      <c r="J12" s="30"/>
      <c r="K12" s="30"/>
      <c r="L12" s="30"/>
      <c r="M12" s="30"/>
    </row>
    <row r="13" spans="1:13" ht="20.65" customHeight="1">
      <c r="B13" s="28" t="s">
        <v>41</v>
      </c>
      <c r="C13" s="29" t="s">
        <v>15</v>
      </c>
      <c r="D13" s="30">
        <f>E13</f>
        <v>237.5702</v>
      </c>
      <c r="E13" s="30">
        <f>SUM(E15:E18)</f>
        <v>237.5702</v>
      </c>
      <c r="F13" s="30"/>
      <c r="G13" s="30"/>
      <c r="H13" s="30"/>
      <c r="I13" s="30"/>
      <c r="J13" s="30"/>
      <c r="K13" s="30"/>
      <c r="L13" s="30"/>
      <c r="M13" s="30"/>
    </row>
    <row r="14" spans="1:13" ht="18.2" customHeight="1">
      <c r="B14" s="31" t="s">
        <v>142</v>
      </c>
      <c r="C14" s="32" t="s">
        <v>143</v>
      </c>
      <c r="D14" s="30">
        <f t="shared" ref="D14:D25" si="0">E14</f>
        <v>237.18799999999999</v>
      </c>
      <c r="E14" s="30">
        <f>SUM(E15:E17)</f>
        <v>237.18799999999999</v>
      </c>
      <c r="F14" s="30"/>
      <c r="G14" s="30"/>
      <c r="H14" s="30"/>
      <c r="I14" s="30"/>
      <c r="J14" s="30"/>
      <c r="K14" s="30"/>
      <c r="L14" s="30"/>
      <c r="M14" s="30"/>
    </row>
    <row r="15" spans="1:13" ht="19.899999999999999" customHeight="1">
      <c r="B15" s="31" t="s">
        <v>144</v>
      </c>
      <c r="C15" s="32" t="s">
        <v>145</v>
      </c>
      <c r="D15" s="30">
        <f t="shared" si="0"/>
        <v>82.934899999999999</v>
      </c>
      <c r="E15" s="30">
        <v>82.934899999999999</v>
      </c>
      <c r="F15" s="30"/>
      <c r="G15" s="30"/>
      <c r="H15" s="30"/>
      <c r="I15" s="30"/>
      <c r="J15" s="30"/>
      <c r="K15" s="30"/>
      <c r="L15" s="30"/>
      <c r="M15" s="30"/>
    </row>
    <row r="16" spans="1:13" ht="19.899999999999999" customHeight="1">
      <c r="B16" s="31" t="s">
        <v>146</v>
      </c>
      <c r="C16" s="32" t="s">
        <v>147</v>
      </c>
      <c r="D16" s="30">
        <f t="shared" si="0"/>
        <v>103.05929999999999</v>
      </c>
      <c r="E16" s="30">
        <v>103.05929999999999</v>
      </c>
      <c r="F16" s="30"/>
      <c r="G16" s="30"/>
      <c r="H16" s="30"/>
      <c r="I16" s="30"/>
      <c r="J16" s="30"/>
      <c r="K16" s="30"/>
      <c r="L16" s="30"/>
      <c r="M16" s="30"/>
    </row>
    <row r="17" spans="2:13" ht="19.899999999999999" customHeight="1">
      <c r="B17" s="31" t="s">
        <v>148</v>
      </c>
      <c r="C17" s="32" t="s">
        <v>149</v>
      </c>
      <c r="D17" s="30">
        <f t="shared" si="0"/>
        <v>51.193800000000003</v>
      </c>
      <c r="E17" s="30">
        <v>51.193800000000003</v>
      </c>
      <c r="F17" s="30"/>
      <c r="G17" s="30"/>
      <c r="H17" s="30"/>
      <c r="I17" s="30"/>
      <c r="J17" s="30"/>
      <c r="K17" s="30"/>
      <c r="L17" s="30"/>
      <c r="M17" s="30"/>
    </row>
    <row r="18" spans="2:13" ht="19.899999999999999" customHeight="1">
      <c r="B18" s="31">
        <v>20808</v>
      </c>
      <c r="C18" s="50" t="s">
        <v>211</v>
      </c>
      <c r="D18" s="30">
        <f t="shared" si="0"/>
        <v>0.38219999999999998</v>
      </c>
      <c r="E18" s="30">
        <v>0.38219999999999998</v>
      </c>
      <c r="F18" s="30"/>
      <c r="G18" s="30"/>
      <c r="H18" s="30"/>
      <c r="I18" s="30"/>
      <c r="J18" s="30"/>
      <c r="K18" s="30"/>
      <c r="L18" s="30"/>
      <c r="M18" s="30"/>
    </row>
    <row r="19" spans="2:13" ht="19.899999999999999" customHeight="1">
      <c r="B19" s="31">
        <v>2080801</v>
      </c>
      <c r="C19" s="50" t="s">
        <v>210</v>
      </c>
      <c r="D19" s="30">
        <f t="shared" si="0"/>
        <v>0.38219999999999998</v>
      </c>
      <c r="E19" s="30">
        <v>0.38219999999999998</v>
      </c>
      <c r="F19" s="30"/>
      <c r="G19" s="30"/>
      <c r="H19" s="30"/>
      <c r="I19" s="30"/>
      <c r="J19" s="30"/>
      <c r="K19" s="30"/>
      <c r="L19" s="30"/>
      <c r="M19" s="30"/>
    </row>
    <row r="20" spans="2:13" ht="20.65" customHeight="1">
      <c r="B20" s="28" t="s">
        <v>54</v>
      </c>
      <c r="C20" s="29" t="s">
        <v>17</v>
      </c>
      <c r="D20" s="30">
        <f t="shared" si="0"/>
        <v>33.996200000000002</v>
      </c>
      <c r="E20" s="30">
        <v>33.996200000000002</v>
      </c>
      <c r="F20" s="30"/>
      <c r="G20" s="30"/>
      <c r="H20" s="30"/>
      <c r="I20" s="30"/>
      <c r="J20" s="30"/>
      <c r="K20" s="30"/>
      <c r="L20" s="30"/>
      <c r="M20" s="30"/>
    </row>
    <row r="21" spans="2:13" ht="18.2" customHeight="1">
      <c r="B21" s="31" t="s">
        <v>150</v>
      </c>
      <c r="C21" s="32" t="s">
        <v>151</v>
      </c>
      <c r="D21" s="30">
        <f t="shared" si="0"/>
        <v>33.996200000000002</v>
      </c>
      <c r="E21" s="30">
        <v>33.996200000000002</v>
      </c>
      <c r="F21" s="30"/>
      <c r="G21" s="30"/>
      <c r="H21" s="30"/>
      <c r="I21" s="30"/>
      <c r="J21" s="30"/>
      <c r="K21" s="30"/>
      <c r="L21" s="30"/>
      <c r="M21" s="30"/>
    </row>
    <row r="22" spans="2:13" ht="19.899999999999999" customHeight="1">
      <c r="B22" s="31" t="s">
        <v>152</v>
      </c>
      <c r="C22" s="32" t="s">
        <v>153</v>
      </c>
      <c r="D22" s="30">
        <f t="shared" si="0"/>
        <v>33.99962</v>
      </c>
      <c r="E22" s="30">
        <v>33.99962</v>
      </c>
      <c r="F22" s="30"/>
      <c r="G22" s="30"/>
      <c r="H22" s="30"/>
      <c r="I22" s="30"/>
      <c r="J22" s="30"/>
      <c r="K22" s="30"/>
      <c r="L22" s="30"/>
      <c r="M22" s="30"/>
    </row>
    <row r="23" spans="2:13" ht="20.65" customHeight="1">
      <c r="B23" s="28" t="s">
        <v>59</v>
      </c>
      <c r="C23" s="29" t="s">
        <v>18</v>
      </c>
      <c r="D23" s="30">
        <f t="shared" si="0"/>
        <v>40.795499999999997</v>
      </c>
      <c r="E23" s="30">
        <v>40.795499999999997</v>
      </c>
      <c r="F23" s="30"/>
      <c r="G23" s="30"/>
      <c r="H23" s="30"/>
      <c r="I23" s="30"/>
      <c r="J23" s="30"/>
      <c r="K23" s="30"/>
      <c r="L23" s="30"/>
      <c r="M23" s="30"/>
    </row>
    <row r="24" spans="2:13" ht="18.2" customHeight="1">
      <c r="B24" s="31" t="s">
        <v>154</v>
      </c>
      <c r="C24" s="32" t="s">
        <v>155</v>
      </c>
      <c r="D24" s="30">
        <f t="shared" si="0"/>
        <v>40.795499999999997</v>
      </c>
      <c r="E24" s="30">
        <v>40.795499999999997</v>
      </c>
      <c r="F24" s="30"/>
      <c r="G24" s="30"/>
      <c r="H24" s="30"/>
      <c r="I24" s="30"/>
      <c r="J24" s="30"/>
      <c r="K24" s="30"/>
      <c r="L24" s="30"/>
      <c r="M24" s="30"/>
    </row>
    <row r="25" spans="2:13" ht="19.899999999999999" customHeight="1">
      <c r="B25" s="31" t="s">
        <v>156</v>
      </c>
      <c r="C25" s="32" t="s">
        <v>157</v>
      </c>
      <c r="D25" s="30">
        <f t="shared" si="0"/>
        <v>40.795499999999997</v>
      </c>
      <c r="E25" s="30">
        <v>40.795499999999997</v>
      </c>
      <c r="F25" s="30"/>
      <c r="G25" s="30"/>
      <c r="H25" s="30"/>
      <c r="I25" s="30"/>
      <c r="J25" s="30"/>
      <c r="K25" s="30"/>
      <c r="L25" s="30"/>
      <c r="M25" s="30"/>
    </row>
  </sheetData>
  <mergeCells count="13">
    <mergeCell ref="M6:M7"/>
    <mergeCell ref="B2:M3"/>
    <mergeCell ref="G6:G7"/>
    <mergeCell ref="H6:H7"/>
    <mergeCell ref="I6:I7"/>
    <mergeCell ref="J6:J7"/>
    <mergeCell ref="K6:K7"/>
    <mergeCell ref="B6:C6"/>
    <mergeCell ref="B8:C8"/>
    <mergeCell ref="D6:D7"/>
    <mergeCell ref="E6:E7"/>
    <mergeCell ref="F6:F7"/>
    <mergeCell ref="L6:L7"/>
  </mergeCells>
  <phoneticPr fontId="30" type="noConversion"/>
  <printOptions horizontalCentered="1"/>
  <pageMargins left="0.118000000715256" right="0.118000000715256" top="0.39300000667571999" bottom="7.8000001609325395E-2" header="0" footer="0"/>
  <pageSetup paperSize="9" orientation="landscape"/>
  <ignoredErrors>
    <ignoredError sqref="D10:E10 E13:E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D20" sqref="D20"/>
    </sheetView>
  </sheetViews>
  <sheetFormatPr defaultColWidth="10" defaultRowHeight="13.5"/>
  <cols>
    <col min="1" max="1" width="0.5" customWidth="1"/>
    <col min="2" max="2" width="16.375" customWidth="1"/>
    <col min="3" max="3" width="39.25" customWidth="1"/>
    <col min="4" max="4" width="17.875" customWidth="1"/>
    <col min="5" max="5" width="17.375" customWidth="1"/>
    <col min="6" max="6" width="15.5" customWidth="1"/>
  </cols>
  <sheetData>
    <row r="1" spans="1:6" ht="16.350000000000001" customHeight="1">
      <c r="A1" s="1"/>
      <c r="B1" s="2" t="s">
        <v>158</v>
      </c>
    </row>
    <row r="2" spans="1:6" ht="16.350000000000001" customHeight="1">
      <c r="B2" s="69" t="s">
        <v>220</v>
      </c>
      <c r="C2" s="69"/>
      <c r="D2" s="69"/>
      <c r="E2" s="69"/>
      <c r="F2" s="69"/>
    </row>
    <row r="3" spans="1:6" ht="16.350000000000001" customHeight="1">
      <c r="B3" s="69"/>
      <c r="C3" s="69"/>
      <c r="D3" s="69"/>
      <c r="E3" s="69"/>
      <c r="F3" s="69"/>
    </row>
    <row r="4" spans="1:6" ht="16.350000000000001" customHeight="1">
      <c r="B4" s="18"/>
      <c r="C4" s="18"/>
      <c r="D4" s="18"/>
      <c r="E4" s="18"/>
      <c r="F4" s="18"/>
    </row>
    <row r="5" spans="1:6" ht="18.95" customHeight="1">
      <c r="B5" s="18"/>
      <c r="C5" s="18"/>
      <c r="D5" s="18"/>
      <c r="E5" s="18"/>
      <c r="F5" s="3" t="s">
        <v>1</v>
      </c>
    </row>
    <row r="6" spans="1:6" ht="31.9" customHeight="1">
      <c r="B6" s="19" t="s">
        <v>68</v>
      </c>
      <c r="C6" s="19" t="s">
        <v>30</v>
      </c>
      <c r="D6" s="19" t="s">
        <v>31</v>
      </c>
      <c r="E6" s="19" t="s">
        <v>159</v>
      </c>
      <c r="F6" s="19" t="s">
        <v>160</v>
      </c>
    </row>
    <row r="7" spans="1:6" ht="23.25" customHeight="1">
      <c r="B7" s="73" t="s">
        <v>6</v>
      </c>
      <c r="C7" s="73"/>
      <c r="D7" s="20">
        <f>SUM(E7:F7)</f>
        <v>1055.8980000000001</v>
      </c>
      <c r="E7" s="20">
        <f>E8+E12+E19+E22</f>
        <v>991.85090000000002</v>
      </c>
      <c r="F7" s="20">
        <f>F8</f>
        <v>64.0471</v>
      </c>
    </row>
    <row r="8" spans="1:6" ht="21.6" customHeight="1">
      <c r="B8" s="21" t="s">
        <v>34</v>
      </c>
      <c r="C8" s="22" t="s">
        <v>13</v>
      </c>
      <c r="D8" s="43">
        <f>D9</f>
        <v>743.53610000000003</v>
      </c>
      <c r="E8" s="43">
        <f>E9</f>
        <v>679.48900000000003</v>
      </c>
      <c r="F8" s="43">
        <f>F9</f>
        <v>64.0471</v>
      </c>
    </row>
    <row r="9" spans="1:6" ht="20.65" customHeight="1">
      <c r="B9" s="24" t="s">
        <v>161</v>
      </c>
      <c r="C9" s="25" t="s">
        <v>162</v>
      </c>
      <c r="D9" s="43">
        <f>D10+D11</f>
        <v>743.53610000000003</v>
      </c>
      <c r="E9" s="43">
        <f>E10+E11</f>
        <v>679.48900000000003</v>
      </c>
      <c r="F9" s="43">
        <f>F10+F11</f>
        <v>64.0471</v>
      </c>
    </row>
    <row r="10" spans="1:6" ht="20.65" customHeight="1">
      <c r="B10" s="24" t="s">
        <v>163</v>
      </c>
      <c r="C10" s="25" t="s">
        <v>164</v>
      </c>
      <c r="D10" s="43">
        <f>E10+F10</f>
        <v>13.242800000000001</v>
      </c>
      <c r="E10" s="43"/>
      <c r="F10" s="43">
        <v>13.242800000000001</v>
      </c>
    </row>
    <row r="11" spans="1:6" ht="20.65" customHeight="1">
      <c r="B11" s="24" t="s">
        <v>165</v>
      </c>
      <c r="C11" s="25" t="s">
        <v>166</v>
      </c>
      <c r="D11" s="43">
        <f>E11+F11</f>
        <v>730.29330000000004</v>
      </c>
      <c r="E11" s="43">
        <v>679.48900000000003</v>
      </c>
      <c r="F11" s="43">
        <v>50.804299999999998</v>
      </c>
    </row>
    <row r="12" spans="1:6" ht="21.6" customHeight="1">
      <c r="B12" s="21" t="s">
        <v>41</v>
      </c>
      <c r="C12" s="22" t="s">
        <v>15</v>
      </c>
      <c r="D12" s="43">
        <f>E12</f>
        <v>237.5702</v>
      </c>
      <c r="E12" s="43">
        <f>E13+E17</f>
        <v>237.5702</v>
      </c>
      <c r="F12" s="43"/>
    </row>
    <row r="13" spans="1:6" ht="20.65" customHeight="1">
      <c r="B13" s="24" t="s">
        <v>167</v>
      </c>
      <c r="C13" s="25" t="s">
        <v>168</v>
      </c>
      <c r="D13" s="43">
        <f>SUM(D14:D16)</f>
        <v>237.18799999999999</v>
      </c>
      <c r="E13" s="43">
        <f>SUM(E14:E16)</f>
        <v>237.18799999999999</v>
      </c>
      <c r="F13" s="43"/>
    </row>
    <row r="14" spans="1:6" ht="20.65" customHeight="1">
      <c r="B14" s="24" t="s">
        <v>169</v>
      </c>
      <c r="C14" s="25" t="s">
        <v>170</v>
      </c>
      <c r="D14" s="43">
        <f>E14</f>
        <v>82.934899999999999</v>
      </c>
      <c r="E14" s="43">
        <v>82.934899999999999</v>
      </c>
      <c r="F14" s="43"/>
    </row>
    <row r="15" spans="1:6" ht="20.65" customHeight="1">
      <c r="B15" s="24" t="s">
        <v>171</v>
      </c>
      <c r="C15" s="25" t="s">
        <v>172</v>
      </c>
      <c r="D15" s="43">
        <f>E15</f>
        <v>103.05929999999999</v>
      </c>
      <c r="E15" s="43">
        <v>103.05929999999999</v>
      </c>
      <c r="F15" s="43"/>
    </row>
    <row r="16" spans="1:6" ht="20.65" customHeight="1">
      <c r="B16" s="51" t="s">
        <v>214</v>
      </c>
      <c r="C16" s="25" t="s">
        <v>173</v>
      </c>
      <c r="D16" s="43">
        <f>E16</f>
        <v>51.193800000000003</v>
      </c>
      <c r="E16" s="43">
        <v>51.193800000000003</v>
      </c>
      <c r="F16" s="43"/>
    </row>
    <row r="17" spans="2:6" ht="20.65" customHeight="1">
      <c r="B17" s="51" t="s">
        <v>212</v>
      </c>
      <c r="C17" s="52" t="s">
        <v>217</v>
      </c>
      <c r="D17" s="43">
        <f t="shared" ref="D17:D18" si="0">E17</f>
        <v>0.38219999999999998</v>
      </c>
      <c r="E17" s="43">
        <v>0.38219999999999998</v>
      </c>
      <c r="F17" s="43"/>
    </row>
    <row r="18" spans="2:6" ht="20.65" customHeight="1">
      <c r="B18" s="51" t="s">
        <v>216</v>
      </c>
      <c r="C18" s="52" t="s">
        <v>215</v>
      </c>
      <c r="D18" s="43">
        <f t="shared" si="0"/>
        <v>0.38219999999999998</v>
      </c>
      <c r="E18" s="43">
        <v>0.38219999999999998</v>
      </c>
      <c r="F18" s="43"/>
    </row>
    <row r="19" spans="2:6" ht="21.6" customHeight="1">
      <c r="B19" s="21" t="s">
        <v>54</v>
      </c>
      <c r="C19" s="22" t="s">
        <v>213</v>
      </c>
      <c r="D19" s="23">
        <v>33.996200000000002</v>
      </c>
      <c r="E19" s="23">
        <v>33.996200000000002</v>
      </c>
      <c r="F19" s="23"/>
    </row>
    <row r="20" spans="2:6" ht="20.65" customHeight="1">
      <c r="B20" s="24" t="s">
        <v>174</v>
      </c>
      <c r="C20" s="25" t="s">
        <v>175</v>
      </c>
      <c r="D20" s="23">
        <v>33.996200000000002</v>
      </c>
      <c r="E20" s="23">
        <v>33.996200000000002</v>
      </c>
      <c r="F20" s="23"/>
    </row>
    <row r="21" spans="2:6" ht="20.65" customHeight="1">
      <c r="B21" s="24" t="s">
        <v>176</v>
      </c>
      <c r="C21" s="25" t="s">
        <v>177</v>
      </c>
      <c r="D21" s="23">
        <v>33.996200000000002</v>
      </c>
      <c r="E21" s="23">
        <v>33.996200000000002</v>
      </c>
      <c r="F21" s="23"/>
    </row>
    <row r="22" spans="2:6" ht="21.6" customHeight="1">
      <c r="B22" s="21" t="s">
        <v>59</v>
      </c>
      <c r="C22" s="22" t="s">
        <v>18</v>
      </c>
      <c r="D22" s="23">
        <v>40.795499999999997</v>
      </c>
      <c r="E22" s="23">
        <v>40.795499999999997</v>
      </c>
      <c r="F22" s="23"/>
    </row>
    <row r="23" spans="2:6" ht="20.65" customHeight="1">
      <c r="B23" s="24" t="s">
        <v>178</v>
      </c>
      <c r="C23" s="25" t="s">
        <v>179</v>
      </c>
      <c r="D23" s="23">
        <v>40.795499999999997</v>
      </c>
      <c r="E23" s="23">
        <v>40.795499999999997</v>
      </c>
      <c r="F23" s="23"/>
    </row>
    <row r="24" spans="2:6" ht="20.65" customHeight="1">
      <c r="B24" s="24" t="s">
        <v>180</v>
      </c>
      <c r="C24" s="25" t="s">
        <v>181</v>
      </c>
      <c r="D24" s="23">
        <v>40.795499999999997</v>
      </c>
      <c r="E24" s="23">
        <v>40.795499999999997</v>
      </c>
      <c r="F24" s="23"/>
    </row>
  </sheetData>
  <mergeCells count="2">
    <mergeCell ref="B7:C7"/>
    <mergeCell ref="B2:F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  <ignoredErrors>
    <ignoredError sqref="E1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2" sqref="B2:M3"/>
    </sheetView>
  </sheetViews>
  <sheetFormatPr defaultColWidth="10" defaultRowHeight="13.5"/>
  <cols>
    <col min="1" max="1" width="0.5" customWidth="1"/>
    <col min="2" max="2" width="9.25" customWidth="1"/>
    <col min="3" max="3" width="12.125" customWidth="1"/>
    <col min="4" max="4" width="11.5" customWidth="1"/>
    <col min="5" max="5" width="11" customWidth="1"/>
    <col min="6" max="6" width="12.25" customWidth="1"/>
    <col min="7" max="7" width="12.625" customWidth="1"/>
    <col min="8" max="8" width="11.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1"/>
      <c r="B1" s="2" t="s">
        <v>182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74" t="s">
        <v>221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6.350000000000001" customHeight="1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.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7" t="s">
        <v>1</v>
      </c>
    </row>
    <row r="6" spans="1:13" ht="65.650000000000006" customHeight="1">
      <c r="B6" s="14" t="s">
        <v>183</v>
      </c>
      <c r="C6" s="14" t="s">
        <v>4</v>
      </c>
      <c r="D6" s="14" t="s">
        <v>31</v>
      </c>
      <c r="E6" s="14" t="s">
        <v>127</v>
      </c>
      <c r="F6" s="14" t="s">
        <v>128</v>
      </c>
      <c r="G6" s="14" t="s">
        <v>129</v>
      </c>
      <c r="H6" s="14" t="s">
        <v>130</v>
      </c>
      <c r="I6" s="14" t="s">
        <v>131</v>
      </c>
      <c r="J6" s="14" t="s">
        <v>132</v>
      </c>
      <c r="K6" s="14" t="s">
        <v>133</v>
      </c>
      <c r="L6" s="14" t="s">
        <v>134</v>
      </c>
      <c r="M6" s="14" t="s">
        <v>135</v>
      </c>
    </row>
    <row r="7" spans="1:13" ht="23.25" customHeight="1">
      <c r="B7" s="61" t="s">
        <v>6</v>
      </c>
      <c r="C7" s="61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ht="21.6" customHeight="1">
      <c r="B8" s="5"/>
      <c r="C8" s="5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>
      <c r="B9" s="75" t="s">
        <v>116</v>
      </c>
      <c r="C9" s="75"/>
      <c r="D9" s="75"/>
      <c r="E9" s="75"/>
      <c r="F9" s="75"/>
    </row>
  </sheetData>
  <mergeCells count="3">
    <mergeCell ref="B7:C7"/>
    <mergeCell ref="B2:M3"/>
    <mergeCell ref="B9:F9"/>
  </mergeCells>
  <phoneticPr fontId="30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2025-02-08T04:45:00Z</dcterms:created>
  <dcterms:modified xsi:type="dcterms:W3CDTF">2025-02-11T09:52:16Z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29E245E7486B4E61A36CC52D776EB851</vt:lpwstr>
  </property>
  <property fmtid="{D5CDD505-2E9C-101B-9397-08002B2CF9AE}" pid="3" name="KSOProductBuildVer">
    <vt:lpwstr>2052-11.1.0.10938</vt:lpwstr>
  </property>
</Properties>
</file>