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年预算公开资料（单位上传）\2025年预算公开（审核后）\文峰幼儿园\"/>
    </mc:Choice>
  </mc:AlternateContent>
  <bookViews>
    <workbookView xWindow="0" yWindow="0" windowWidth="27945" windowHeight="12255" activeTab="1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9" l="1"/>
  <c r="F9" i="9"/>
  <c r="F8" i="9" s="1"/>
  <c r="E8" i="9"/>
  <c r="E9" i="9"/>
  <c r="E6" i="2"/>
  <c r="F6" i="2"/>
  <c r="F23" i="4"/>
  <c r="D23" i="4" s="1"/>
  <c r="F19" i="4"/>
  <c r="D19" i="4" s="1"/>
  <c r="D9" i="4"/>
  <c r="D10" i="4"/>
  <c r="D11" i="4"/>
  <c r="D12" i="4"/>
  <c r="D13" i="4"/>
  <c r="D14" i="4"/>
  <c r="D15" i="4"/>
  <c r="D16" i="4"/>
  <c r="D17" i="4"/>
  <c r="D18" i="4"/>
  <c r="D20" i="4"/>
  <c r="D21" i="4"/>
  <c r="D22" i="4"/>
  <c r="D24" i="4"/>
  <c r="E23" i="4"/>
  <c r="E19" i="4"/>
  <c r="E9" i="4"/>
  <c r="F8" i="4" l="1"/>
  <c r="D8" i="4" s="1"/>
  <c r="E8" i="4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E7" i="9"/>
  <c r="D7" i="9" s="1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8" i="8"/>
  <c r="D8" i="7"/>
  <c r="D11" i="3"/>
  <c r="D14" i="3"/>
  <c r="D15" i="3"/>
  <c r="D16" i="3"/>
  <c r="D17" i="3"/>
  <c r="D18" i="3"/>
  <c r="D19" i="3"/>
  <c r="D20" i="3"/>
  <c r="D21" i="3"/>
  <c r="D22" i="3"/>
  <c r="D25" i="3"/>
  <c r="F10" i="3"/>
  <c r="F9" i="3" s="1"/>
  <c r="F8" i="3" s="1"/>
  <c r="E13" i="3"/>
  <c r="E12" i="3" s="1"/>
  <c r="D12" i="3" s="1"/>
  <c r="E10" i="3"/>
  <c r="E9" i="3" s="1"/>
  <c r="E18" i="3"/>
  <c r="E17" i="3" s="1"/>
  <c r="E21" i="3"/>
  <c r="E20" i="3" s="1"/>
  <c r="E24" i="3"/>
  <c r="D24" i="3" s="1"/>
  <c r="E23" i="3" l="1"/>
  <c r="D23" i="3" s="1"/>
  <c r="D9" i="3"/>
  <c r="D10" i="3"/>
  <c r="D13" i="3"/>
  <c r="E8" i="3" l="1"/>
  <c r="D8" i="3" s="1"/>
</calcChain>
</file>

<file path=xl/sharedStrings.xml><?xml version="1.0" encoding="utf-8"?>
<sst xmlns="http://schemas.openxmlformats.org/spreadsheetml/2006/main" count="380" uniqueCount="272">
  <si>
    <t>表一</t>
  </si>
  <si>
    <t>巫溪县文峰镇幼儿园2025年财政拨款收支总表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</si>
  <si>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</si>
  <si>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</si>
  <si>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</si>
  <si>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</si>
  <si>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</si>
  <si>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</si>
  <si>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</si>
  <si>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</si>
  <si>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</si>
  <si>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</si>
  <si>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</si>
  <si>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</si>
  <si>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</si>
  <si>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</si>
  <si>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</si>
  <si>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</si>
  <si>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</si>
  <si>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</si>
  <si>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</si>
  <si>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</si>
  <si>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</si>
  <si>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</si>
  <si>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</si>
  <si>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</si>
  <si>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</si>
  <si>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</si>
  <si>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</si>
  <si>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巫溪县文峰镇幼儿园2025年一般公共预算财政拨款支出预算表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</si>
  <si>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</si>
  <si>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</si>
  <si>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</si>
  <si>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</si>
  <si>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</si>
  <si>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</si>
  <si>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</si>
  <si>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</si>
  <si>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0"/>
        <rFont val="方正仿宋_GBK"/>
        <charset val="134"/>
      </rPr>
      <t> 20502</t>
    </r>
  </si>
  <si>
    <r>
      <rPr>
        <sz val="10"/>
        <rFont val="方正仿宋_GBK"/>
        <charset val="134"/>
      </rPr>
      <t> 普通教育</t>
    </r>
  </si>
  <si>
    <r>
      <rPr>
        <sz val="10"/>
        <rFont val="方正仿宋_GBK"/>
        <charset val="134"/>
      </rPr>
      <t>  2050201</t>
    </r>
  </si>
  <si>
    <r>
      <rPr>
        <sz val="10"/>
        <rFont val="方正仿宋_GBK"/>
        <charset val="134"/>
      </rPr>
      <t>  学前教育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</si>
  <si>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</si>
  <si>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</si>
  <si>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</si>
  <si>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</si>
  <si>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</si>
  <si>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</si>
  <si>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</si>
  <si>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</si>
  <si>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</si>
  <si>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</si>
  <si>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</si>
  <si>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</si>
  <si>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农业农村</t>
  </si>
  <si>
    <t>对高校毕业生到基层任职补助</t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</si>
  <si>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</si>
  <si>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</si>
  <si>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</si>
  <si>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</si>
  <si>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</si>
  <si>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</si>
  <si>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</si>
  <si>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巫溪县文峰镇幼儿园2025年一般公共预算财政拨款基本支出预算表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</si>
  <si>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</si>
  <si>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</si>
  <si>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</si>
  <si>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</si>
  <si>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</si>
  <si>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</si>
  <si>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</si>
  <si>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</si>
  <si>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</si>
  <si>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</si>
  <si>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</si>
  <si>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</si>
  <si>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</si>
  <si>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</si>
  <si>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</si>
  <si>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</si>
  <si>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</si>
  <si>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</si>
  <si>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</si>
  <si>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</si>
  <si>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</si>
  <si>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</si>
  <si>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</si>
  <si>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</si>
  <si>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</si>
  <si>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</si>
  <si>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</si>
  <si>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</si>
  <si>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</si>
  <si>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</si>
  <si>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</si>
  <si>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</si>
  <si>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</si>
  <si>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</si>
  <si>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</si>
  <si>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</si>
  <si>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</si>
  <si>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</si>
  <si>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巫溪县文峰镇幼儿园2025年一般公共预算“三公”经费支出表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</si>
  <si>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</si>
  <si>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</si>
  <si>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</si>
  <si>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</si>
  <si>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</si>
  <si>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</si>
  <si>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</si>
  <si>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巫溪县文峰镇幼儿园2025年政府性基金预算支出表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</si>
  <si>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</si>
  <si>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</si>
  <si>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</si>
  <si>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备注：本单位无政府性基金收支，故此表无数据。</t>
  </si>
  <si>
    <t>表六</t>
  </si>
  <si>
    <t>巫溪县文峰镇幼儿园2025年部门收支总表</t>
  </si>
  <si>
    <t>11</t>
  </si>
  <si>
    <t>2</t>
  </si>
  <si>
    <t>财政专户管理资金</t>
  </si>
  <si>
    <t>事业收入资金</t>
  </si>
  <si>
    <t>上级补助收入资金</t>
  </si>
  <si>
    <t>基本支出</t>
  </si>
  <si>
    <t xml:space="preserve">附属单位上缴收入资金 </t>
  </si>
  <si>
    <t>事业单位经营收入资金</t>
  </si>
  <si>
    <t>表八</t>
  </si>
  <si>
    <t>巫溪县文峰镇幼儿园2025年部门支出总表</t>
  </si>
  <si>
    <t>项目支出</t>
  </si>
  <si>
    <r>
      <rPr>
        <sz val="12"/>
        <rFont val="方正仿宋_GBK"/>
        <charset val="134"/>
      </rPr>
      <t> 20502</t>
    </r>
  </si>
  <si>
    <r>
      <rPr>
        <sz val="12"/>
        <rFont val="方正仿宋_GBK"/>
        <charset val="134"/>
      </rPr>
      <t> 普通教育</t>
    </r>
  </si>
  <si>
    <r>
      <rPr>
        <sz val="12"/>
        <rFont val="方正仿宋_GBK"/>
        <charset val="134"/>
      </rPr>
      <t>  2050201</t>
    </r>
  </si>
  <si>
    <r>
      <rPr>
        <sz val="12"/>
        <rFont val="方正仿宋_GBK"/>
        <charset val="134"/>
      </rPr>
      <t>  学前教育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</si>
  <si>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</si>
  <si>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</si>
  <si>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2080502</t>
    </r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</si>
  <si>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</si>
  <si>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</si>
  <si>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</si>
  <si>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</si>
  <si>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</si>
  <si>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</si>
  <si>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</si>
  <si>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</si>
  <si>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</si>
  <si>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t>213</t>
  </si>
  <si>
    <r>
      <rPr>
        <sz val="12"/>
        <rFont val="方正仿宋_GBK"/>
        <charset val="134"/>
      </rPr>
      <t> 21301</t>
    </r>
  </si>
  <si>
    <r>
      <rPr>
        <sz val="12"/>
        <rFont val="方正仿宋_GBK"/>
        <charset val="134"/>
      </rPr>
      <t> 农业农村</t>
    </r>
  </si>
  <si>
    <r>
      <rPr>
        <sz val="12"/>
        <rFont val="方正仿宋_GBK"/>
        <charset val="134"/>
      </rPr>
      <t>  2130152</t>
    </r>
  </si>
  <si>
    <r>
      <rPr>
        <sz val="12"/>
        <rFont val="方正仿宋_GBK"/>
        <charset val="134"/>
      </rPr>
      <t>  对高校毕业生到基层任职补助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</si>
  <si>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</si>
  <si>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</si>
  <si>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</si>
  <si>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</si>
  <si>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表七</t>
  </si>
  <si>
    <t>巫溪县文峰镇幼儿园2025年部门收入总表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</si>
  <si>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</si>
  <si>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</si>
  <si>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</si>
  <si>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</si>
  <si>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</si>
  <si>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</si>
  <si>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</si>
  <si>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</si>
  <si>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</si>
  <si>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</si>
  <si>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20502</t>
    </r>
  </si>
  <si>
    <r>
      <rPr>
        <sz val="9"/>
        <rFont val="方正仿宋_GBK"/>
        <charset val="134"/>
      </rPr>
      <t> 普通教育</t>
    </r>
  </si>
  <si>
    <r>
      <rPr>
        <sz val="9"/>
        <rFont val="方正仿宋_GBK"/>
        <charset val="134"/>
      </rPr>
      <t>  2050201</t>
    </r>
  </si>
  <si>
    <r>
      <rPr>
        <sz val="9"/>
        <rFont val="方正仿宋_GBK"/>
        <charset val="134"/>
      </rPr>
      <t>  学前教育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</si>
  <si>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</si>
  <si>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</si>
  <si>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</si>
  <si>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</si>
  <si>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</si>
  <si>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</si>
  <si>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</si>
  <si>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</si>
  <si>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</si>
  <si>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</si>
  <si>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</si>
  <si>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</si>
  <si>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</si>
  <si>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</si>
  <si>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r>
      <rPr>
        <sz val="9"/>
        <rFont val="方正仿宋_GBK"/>
        <charset val="134"/>
      </rPr>
      <t>  2130152</t>
    </r>
  </si>
  <si>
    <r>
      <rPr>
        <sz val="9"/>
        <rFont val="方正仿宋_GBK"/>
        <charset val="134"/>
      </rPr>
      <t>  对高校毕业生到基层任职补助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</si>
  <si>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</si>
  <si>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</si>
  <si>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</si>
  <si>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</si>
  <si>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表九</t>
  </si>
  <si>
    <t>巫溪县文峰镇幼儿园2025年政府采购预算明细表</t>
  </si>
  <si>
    <t>项目编号</t>
  </si>
  <si>
    <t>备注：本单位无政府采购预算，故此表无数据。</t>
  </si>
  <si>
    <t>表十</t>
  </si>
  <si>
    <t>2025年部门预算整体绩效目标表</t>
  </si>
  <si>
    <t>部门(单位)名称</t>
  </si>
  <si>
    <t>部门支出预算数</t>
  </si>
  <si>
    <t>当年整体绩效目标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</si>
  <si>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</si>
  <si>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</si>
  <si>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</si>
  <si>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</si>
  <si>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</si>
  <si>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</si>
  <si>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</si>
  <si>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本单位不属于部门整体绩效目标编制范围，故此表无数据。</t>
  </si>
  <si>
    <t>表十一</t>
  </si>
  <si>
    <t>2025年重点专项资金绩效目标表</t>
  </si>
  <si>
    <t>编制单位：</t>
  </si>
  <si>
    <t/>
  </si>
  <si>
    <t>专项资金名称</t>
  </si>
  <si>
    <t>业务主管部门</t>
  </si>
  <si>
    <t>2023年预算</t>
  </si>
  <si>
    <t>项目概况</t>
  </si>
  <si>
    <t>立项依据</t>
  </si>
  <si>
    <t>项目当年绩效目标</t>
  </si>
  <si>
    <t>指标</t>
  </si>
  <si>
    <t>本单位无重点专项资金，故此表无数据。</t>
  </si>
  <si>
    <t>表十二</t>
  </si>
  <si>
    <t>2025年巫溪县文峰镇幼儿园一般性项目绩效目标表</t>
  </si>
  <si>
    <t>单位信息：</t>
  </si>
  <si>
    <t>042099-巫溪县文峰镇幼儿园</t>
  </si>
  <si>
    <t>项目名称：</t>
  </si>
  <si>
    <t>50023825T000004944739-2025年学前教育补助经费--学生资助（渝财教[2024]161号)</t>
  </si>
  <si>
    <t>职能职责与活动：</t>
  </si>
  <si>
    <t>06-学生管理/05-学生管理</t>
  </si>
  <si>
    <t>主管部门：</t>
  </si>
  <si>
    <t>042-巫溪县教育委员会</t>
  </si>
  <si>
    <t>项目经办人：</t>
  </si>
  <si>
    <t>周虹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</si>
  <si>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</si>
  <si>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</si>
  <si>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</si>
  <si>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</si>
  <si>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</si>
  <si>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</si>
  <si>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 xml:space="preserve">    保障学校教育教学工作正常运转，学生管理活动顺利实施，减轻了学生的经济负担，支持了保障机制各项政策的有效实施，保证了学校教育的经费来源。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</si>
  <si>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</si>
  <si>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</si>
  <si>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</si>
  <si>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</si>
  <si>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</si>
  <si>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</si>
  <si>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</si>
  <si>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</si>
  <si>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</si>
  <si>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</si>
  <si>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</si>
  <si>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</si>
  <si>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享受补助经费补助人数</t>
  </si>
  <si>
    <t>＝</t>
  </si>
  <si>
    <t>人</t>
  </si>
  <si>
    <t>正向指标</t>
  </si>
  <si>
    <t>时效指标</t>
  </si>
  <si>
    <t>生均补助经费拨付及时率</t>
  </si>
  <si>
    <t>100</t>
  </si>
  <si>
    <t>%</t>
  </si>
  <si>
    <t>质量指标</t>
  </si>
  <si>
    <t>生均补助经费使用率</t>
  </si>
  <si>
    <t>≥</t>
  </si>
  <si>
    <t>成本指标</t>
  </si>
  <si>
    <t>学前教育阶段生均补助经费标准</t>
  </si>
  <si>
    <t>元/人年</t>
  </si>
  <si>
    <t>效益指标</t>
  </si>
  <si>
    <t>社会效益</t>
  </si>
  <si>
    <t>保障学校教育教学正常运转</t>
  </si>
  <si>
    <t>满意度指标</t>
  </si>
  <si>
    <t>服务对象满意度指标</t>
  </si>
  <si>
    <t>师生满意度</t>
  </si>
  <si>
    <t xml:space="preserve">  </t>
    <phoneticPr fontId="42" type="noConversion"/>
  </si>
  <si>
    <t xml:space="preserve">    事业单位离退休</t>
    <phoneticPr fontId="42" type="noConversion"/>
  </si>
  <si>
    <t>本单位无该项收支，故此表无数据。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</si>
</sst>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3">
    <font>
      <sz val="11"/>
      <color indexed="8"/>
      <name val="宋体"/>
      <charset val="1"/>
      <scheme val="minor"/>
    </font>
    <font>
      <sz val="9"/>
      <color theme="1"/>
      <name val="宋体"/>
      <family val="3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name val="宋体"/>
      <family val="3"/>
      <charset val="134"/>
    </font>
    <font>
      <sz val="10"/>
      <color theme="1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8"/>
      <color rgb="FF000008"/>
      <name val="方正小标宋_GBK"/>
      <charset val="134"/>
    </font>
    <font>
      <sz val="10"/>
      <color rgb="FF000008"/>
      <name val="宋体"/>
      <family val="3"/>
      <charset val="134"/>
    </font>
    <font>
      <sz val="9"/>
      <color rgb="FF000008"/>
      <name val="宋体"/>
      <family val="3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family val="1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family val="1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charset val="134"/>
    </font>
    <font>
      <sz val="9"/>
      <color rgb="FF000000"/>
      <name val="Times New Roman"/>
      <family val="1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charset val="134"/>
    </font>
    <font>
      <sz val="12"/>
      <color rgb="FF000000"/>
      <name val="Times New Roman"/>
      <family val="1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2"/>
      <name val="方正仿宋_GBK"/>
      <charset val="134"/>
    </font>
    <font>
      <sz val="12"/>
      <color rgb="FFFF0000"/>
      <name val="Times New Roman"/>
      <family val="1"/>
    </font>
    <font>
      <sz val="9"/>
      <name val="方正仿宋_GBK"/>
      <charset val="134"/>
    </font>
    <font>
      <sz val="10"/>
      <name val="方正仿宋_GBK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/>
  </cellStyleXfs>
  <cellXfs count="115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7" fillId="0" borderId="0" xfId="1">
      <alignment vertical="center"/>
    </xf>
    <xf numFmtId="0" fontId="8" fillId="0" borderId="0" xfId="2" applyAlignment="1">
      <alignment vertical="center"/>
    </xf>
    <xf numFmtId="0" fontId="10" fillId="0" borderId="4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left" vertical="center"/>
    </xf>
    <xf numFmtId="49" fontId="11" fillId="0" borderId="5" xfId="2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wrapText="1"/>
    </xf>
    <xf numFmtId="4" fontId="17" fillId="0" borderId="1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/>
    </xf>
    <xf numFmtId="4" fontId="17" fillId="0" borderId="12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22" fillId="0" borderId="12" xfId="0" applyFont="1" applyBorder="1" applyAlignment="1">
      <alignment horizontal="center" vertical="center"/>
    </xf>
    <xf numFmtId="4" fontId="24" fillId="0" borderId="12" xfId="0" applyNumberFormat="1" applyFont="1" applyBorder="1" applyAlignment="1">
      <alignment horizontal="right" vertical="center"/>
    </xf>
    <xf numFmtId="0" fontId="25" fillId="0" borderId="12" xfId="0" applyFont="1" applyBorder="1" applyAlignment="1">
      <alignment horizontal="left" vertical="center"/>
    </xf>
    <xf numFmtId="0" fontId="25" fillId="0" borderId="12" xfId="0" applyFont="1" applyBorder="1">
      <alignment vertical="center"/>
    </xf>
    <xf numFmtId="4" fontId="26" fillId="0" borderId="12" xfId="0" applyNumberFormat="1" applyFont="1" applyBorder="1" applyAlignment="1">
      <alignment horizontal="right" vertical="center"/>
    </xf>
    <xf numFmtId="0" fontId="25" fillId="0" borderId="12" xfId="0" applyFont="1" applyBorder="1" applyAlignment="1">
      <alignment horizontal="left" vertical="center" wrapText="1"/>
    </xf>
    <xf numFmtId="0" fontId="25" fillId="0" borderId="12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28" fillId="0" borderId="12" xfId="0" applyFont="1" applyBorder="1" applyAlignment="1">
      <alignment horizontal="center" vertical="center" wrapText="1"/>
    </xf>
    <xf numFmtId="4" fontId="29" fillId="0" borderId="12" xfId="0" applyNumberFormat="1" applyFont="1" applyBorder="1" applyAlignment="1">
      <alignment horizontal="right" vertical="center" wrapText="1"/>
    </xf>
    <xf numFmtId="0" fontId="30" fillId="0" borderId="12" xfId="0" applyFont="1" applyBorder="1" applyAlignment="1">
      <alignment horizontal="left" vertical="center"/>
    </xf>
    <xf numFmtId="0" fontId="30" fillId="0" borderId="12" xfId="0" applyFont="1" applyBorder="1">
      <alignment vertical="center"/>
    </xf>
    <xf numFmtId="4" fontId="31" fillId="0" borderId="12" xfId="0" applyNumberFormat="1" applyFont="1" applyBorder="1" applyAlignment="1">
      <alignment horizontal="right" vertical="center" wrapText="1"/>
    </xf>
    <xf numFmtId="0" fontId="30" fillId="0" borderId="12" xfId="0" applyFont="1" applyBorder="1" applyAlignment="1">
      <alignment horizontal="left" vertical="center" wrapText="1"/>
    </xf>
    <xf numFmtId="0" fontId="30" fillId="0" borderId="12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/>
    </xf>
    <xf numFmtId="0" fontId="28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4" fontId="31" fillId="0" borderId="12" xfId="0" applyNumberFormat="1" applyFont="1" applyBorder="1" applyAlignment="1">
      <alignment horizontal="right" vertical="center"/>
    </xf>
    <xf numFmtId="0" fontId="27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34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>
      <alignment vertical="center"/>
    </xf>
    <xf numFmtId="0" fontId="34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4" fontId="17" fillId="0" borderId="12" xfId="0" applyNumberFormat="1" applyFont="1" applyBorder="1" applyAlignment="1">
      <alignment horizontal="right" vertical="center" wrapText="1"/>
    </xf>
    <xf numFmtId="4" fontId="29" fillId="0" borderId="12" xfId="0" applyNumberFormat="1" applyFont="1" applyBorder="1" applyAlignment="1">
      <alignment horizontal="right" vertical="center"/>
    </xf>
    <xf numFmtId="0" fontId="27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horizontal="right" vertical="center" wrapText="1"/>
    </xf>
    <xf numFmtId="4" fontId="38" fillId="0" borderId="12" xfId="0" applyNumberFormat="1" applyFont="1" applyBorder="1" applyAlignment="1">
      <alignment horizontal="right" vertical="center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28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/>
    </xf>
    <xf numFmtId="4" fontId="17" fillId="0" borderId="1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horizontal="left" vertical="center" wrapText="1"/>
    </xf>
    <xf numFmtId="49" fontId="11" fillId="0" borderId="5" xfId="2" applyNumberFormat="1" applyFont="1" applyFill="1" applyBorder="1" applyAlignment="1">
      <alignment horizontal="left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/>
    </xf>
    <xf numFmtId="176" fontId="11" fillId="0" borderId="7" xfId="2" applyNumberFormat="1" applyFont="1" applyFill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center" vertical="center"/>
    </xf>
    <xf numFmtId="176" fontId="11" fillId="0" borderId="8" xfId="2" applyNumberFormat="1" applyFont="1" applyFill="1" applyBorder="1" applyAlignment="1">
      <alignment horizontal="center" vertical="center"/>
    </xf>
    <xf numFmtId="176" fontId="11" fillId="0" borderId="9" xfId="2" applyNumberFormat="1" applyFont="1" applyFill="1" applyBorder="1" applyAlignment="1">
      <alignment horizontal="center" vertical="center"/>
    </xf>
    <xf numFmtId="176" fontId="11" fillId="0" borderId="10" xfId="2" applyNumberFormat="1" applyFont="1" applyFill="1" applyBorder="1" applyAlignment="1">
      <alignment horizontal="center" vertical="center"/>
    </xf>
    <xf numFmtId="176" fontId="11" fillId="0" borderId="11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left" vertical="center" wrapText="1"/>
    </xf>
    <xf numFmtId="0" fontId="11" fillId="0" borderId="6" xfId="2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E7" sqref="E7:E11"/>
    </sheetView>
  </sheetViews>
  <sheetFormatPr defaultColWidth="10" defaultRowHeight="13.5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9" width="9.75" customWidth="1"/>
  </cols>
  <sheetData>
    <row r="1" spans="1:8" ht="16.350000000000001" customHeight="1">
      <c r="A1" s="21"/>
      <c r="B1" s="22" t="s">
        <v>0</v>
      </c>
    </row>
    <row r="2" spans="1:8" ht="40.5" customHeight="1">
      <c r="B2" s="72" t="s">
        <v>1</v>
      </c>
      <c r="C2" s="72"/>
      <c r="D2" s="72"/>
      <c r="E2" s="72"/>
      <c r="F2" s="72"/>
      <c r="G2" s="72"/>
      <c r="H2" s="72"/>
    </row>
    <row r="3" spans="1:8" ht="23.25" customHeight="1">
      <c r="H3" s="51" t="s">
        <v>2</v>
      </c>
    </row>
    <row r="4" spans="1:8" ht="43.15" customHeight="1">
      <c r="B4" s="73" t="s">
        <v>3</v>
      </c>
      <c r="C4" s="73"/>
      <c r="D4" s="73" t="s">
        <v>4</v>
      </c>
      <c r="E4" s="73"/>
      <c r="F4" s="73"/>
      <c r="G4" s="73"/>
      <c r="H4" s="73"/>
    </row>
    <row r="5" spans="1:8" ht="43.15" customHeight="1">
      <c r="B5" s="52" t="s">
        <v>5</v>
      </c>
      <c r="C5" s="52" t="s">
        <v>6</v>
      </c>
      <c r="D5" s="52" t="s">
        <v>5</v>
      </c>
      <c r="E5" s="52" t="s">
        <v>7</v>
      </c>
      <c r="F5" s="44" t="s">
        <v>8</v>
      </c>
      <c r="G5" s="44" t="s">
        <v>9</v>
      </c>
      <c r="H5" s="44" t="s">
        <v>10</v>
      </c>
    </row>
    <row r="6" spans="1:8" ht="24.2" customHeight="1">
      <c r="B6" s="53" t="s">
        <v>11</v>
      </c>
      <c r="C6" s="63">
        <v>681.51</v>
      </c>
      <c r="D6" s="53" t="s">
        <v>12</v>
      </c>
      <c r="E6" s="63">
        <f>SUM(E7:E11)</f>
        <v>686.15</v>
      </c>
      <c r="F6" s="63">
        <f>SUM(F7:F11)</f>
        <v>686.15</v>
      </c>
      <c r="G6" s="63"/>
      <c r="H6" s="63"/>
    </row>
    <row r="7" spans="1:8" ht="23.25" customHeight="1">
      <c r="B7" s="47" t="s">
        <v>13</v>
      </c>
      <c r="C7" s="54">
        <v>681.51</v>
      </c>
      <c r="D7" s="47" t="s">
        <v>14</v>
      </c>
      <c r="E7" s="54">
        <v>480.66</v>
      </c>
      <c r="F7" s="54">
        <v>480.66</v>
      </c>
      <c r="G7" s="54"/>
      <c r="H7" s="54"/>
    </row>
    <row r="8" spans="1:8" ht="23.25" customHeight="1">
      <c r="B8" s="47" t="s">
        <v>15</v>
      </c>
      <c r="C8" s="54"/>
      <c r="D8" s="47" t="s">
        <v>16</v>
      </c>
      <c r="E8" s="54">
        <v>136.19</v>
      </c>
      <c r="F8" s="54">
        <v>136.19</v>
      </c>
      <c r="G8" s="54"/>
      <c r="H8" s="54"/>
    </row>
    <row r="9" spans="1:8" ht="23.25" customHeight="1">
      <c r="B9" s="47" t="s">
        <v>17</v>
      </c>
      <c r="C9" s="54"/>
      <c r="D9" s="47" t="s">
        <v>18</v>
      </c>
      <c r="E9" s="54">
        <v>26.79</v>
      </c>
      <c r="F9" s="54">
        <v>26.79</v>
      </c>
      <c r="G9" s="54"/>
      <c r="H9" s="54"/>
    </row>
    <row r="10" spans="1:8" ht="23.25" customHeight="1">
      <c r="B10" s="47"/>
      <c r="C10" s="54"/>
      <c r="D10" t="s">
        <v>19</v>
      </c>
      <c r="E10" s="54">
        <v>9.51</v>
      </c>
      <c r="F10" s="54">
        <v>9.51</v>
      </c>
      <c r="G10" s="54"/>
      <c r="H10" s="54"/>
    </row>
    <row r="11" spans="1:8" ht="16.350000000000001" customHeight="1">
      <c r="B11" s="64"/>
      <c r="C11" s="65"/>
      <c r="D11" s="47" t="s">
        <v>20</v>
      </c>
      <c r="E11" s="54">
        <v>33</v>
      </c>
      <c r="F11" s="54">
        <v>33</v>
      </c>
      <c r="G11" s="65"/>
      <c r="H11" s="65"/>
    </row>
    <row r="12" spans="1:8" ht="22.35" customHeight="1">
      <c r="B12" s="25" t="s">
        <v>21</v>
      </c>
      <c r="C12" s="54">
        <v>4.6399999999999997</v>
      </c>
      <c r="D12" s="25" t="s">
        <v>22</v>
      </c>
      <c r="E12" s="54"/>
      <c r="F12" s="54"/>
      <c r="G12" s="65"/>
      <c r="H12" s="65"/>
    </row>
    <row r="13" spans="1:8" ht="25.5" customHeight="1">
      <c r="B13" s="50" t="s">
        <v>23</v>
      </c>
      <c r="C13" s="54">
        <v>4.6399999999999997</v>
      </c>
      <c r="D13" s="64"/>
      <c r="E13" s="66"/>
      <c r="F13" s="65"/>
      <c r="G13" s="65"/>
      <c r="H13" s="65"/>
    </row>
    <row r="14" spans="1:8" ht="20.65" customHeight="1">
      <c r="B14" s="50" t="s">
        <v>24</v>
      </c>
      <c r="C14" s="65"/>
      <c r="D14" s="64"/>
      <c r="E14" s="65"/>
      <c r="F14" s="65"/>
      <c r="G14" s="65"/>
      <c r="H14" s="65"/>
    </row>
    <row r="15" spans="1:8" ht="20.65" customHeight="1">
      <c r="B15" s="50" t="s">
        <v>25</v>
      </c>
      <c r="C15" s="65"/>
      <c r="D15" s="64"/>
      <c r="E15" s="65"/>
      <c r="F15" s="65"/>
      <c r="G15" s="65"/>
      <c r="H15" s="65"/>
    </row>
    <row r="16" spans="1:8" ht="16.350000000000001" customHeight="1">
      <c r="B16" s="64"/>
      <c r="C16" s="65"/>
      <c r="D16" s="64"/>
      <c r="E16" s="65"/>
      <c r="F16" s="65"/>
      <c r="G16" s="65"/>
      <c r="H16" s="65"/>
    </row>
    <row r="17" spans="2:8" ht="24.2" customHeight="1">
      <c r="B17" s="53" t="s">
        <v>26</v>
      </c>
      <c r="C17" s="63">
        <v>686.15</v>
      </c>
      <c r="D17" s="53" t="s">
        <v>27</v>
      </c>
      <c r="E17" s="63">
        <v>686.15</v>
      </c>
      <c r="F17" s="63">
        <v>686.15</v>
      </c>
      <c r="G17" s="63"/>
      <c r="H17" s="63"/>
    </row>
  </sheetData>
  <mergeCells count="3">
    <mergeCell ref="B2:H2"/>
    <mergeCell ref="B4:C4"/>
    <mergeCell ref="D4:H4"/>
  </mergeCells>
  <phoneticPr fontId="42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E11" sqref="E11:E25"/>
    </sheetView>
  </sheetViews>
  <sheetFormatPr defaultColWidth="10" defaultRowHeight="13.5"/>
  <cols>
    <col min="1" max="1" width="0.125" customWidth="1"/>
    <col min="2" max="2" width="11.75" customWidth="1"/>
    <col min="3" max="3" width="40.75" customWidth="1"/>
    <col min="4" max="4" width="12.75" customWidth="1"/>
    <col min="5" max="5" width="13.125" customWidth="1"/>
    <col min="6" max="6" width="13.375" customWidth="1"/>
  </cols>
  <sheetData>
    <row r="1" spans="1:6" ht="16.350000000000001" customHeight="1">
      <c r="A1" s="21"/>
      <c r="B1" s="22" t="s">
        <v>28</v>
      </c>
      <c r="C1" s="21"/>
      <c r="D1" s="21"/>
      <c r="E1" s="21"/>
      <c r="F1" s="21"/>
    </row>
    <row r="2" spans="1:6" ht="16.350000000000001" customHeight="1">
      <c r="B2" s="77" t="s">
        <v>29</v>
      </c>
      <c r="C2" s="77"/>
      <c r="D2" s="77"/>
      <c r="E2" s="77"/>
      <c r="F2" s="77"/>
    </row>
    <row r="3" spans="1:6" ht="16.350000000000001" customHeight="1">
      <c r="B3" s="77"/>
      <c r="C3" s="77"/>
      <c r="D3" s="77"/>
      <c r="E3" s="77"/>
      <c r="F3" s="77"/>
    </row>
    <row r="4" spans="1:6" ht="16.350000000000001" customHeight="1">
      <c r="B4" s="21"/>
      <c r="C4" s="21"/>
      <c r="D4" s="21"/>
      <c r="E4" s="21"/>
      <c r="F4" s="21"/>
    </row>
    <row r="5" spans="1:6" ht="20.65" customHeight="1">
      <c r="B5" s="21"/>
      <c r="C5" s="21"/>
      <c r="D5" s="21"/>
      <c r="E5" s="21"/>
      <c r="F5" s="34" t="s">
        <v>2</v>
      </c>
    </row>
    <row r="6" spans="1:6" ht="34.5" customHeight="1">
      <c r="B6" s="74" t="s">
        <v>30</v>
      </c>
      <c r="C6" s="74"/>
      <c r="D6" s="74" t="s">
        <v>31</v>
      </c>
      <c r="E6" s="74"/>
      <c r="F6" s="74"/>
    </row>
    <row r="7" spans="1:6" ht="29.25" customHeight="1">
      <c r="B7" s="60" t="s">
        <v>32</v>
      </c>
      <c r="C7" s="60" t="s">
        <v>33</v>
      </c>
      <c r="D7" s="60" t="s">
        <v>34</v>
      </c>
      <c r="E7" s="60" t="s">
        <v>35</v>
      </c>
      <c r="F7" s="60" t="s">
        <v>36</v>
      </c>
    </row>
    <row r="8" spans="1:6" ht="18.95" customHeight="1">
      <c r="B8" s="75" t="s">
        <v>7</v>
      </c>
      <c r="C8" s="75"/>
      <c r="D8" s="62">
        <f>E8+F8</f>
        <v>686.15</v>
      </c>
      <c r="E8" s="62">
        <f>E9+E12+E17+E20+E23</f>
        <v>609.53</v>
      </c>
      <c r="F8" s="62">
        <f>F9+F12+F17+F20+F23</f>
        <v>76.62</v>
      </c>
    </row>
    <row r="9" spans="1:6" ht="18.95" customHeight="1">
      <c r="B9" s="58" t="s">
        <v>37</v>
      </c>
      <c r="C9" s="59" t="s">
        <v>14</v>
      </c>
      <c r="D9" s="62">
        <f t="shared" ref="D9:D25" si="0">E9+F9</f>
        <v>480.66</v>
      </c>
      <c r="E9" s="62">
        <f>E10</f>
        <v>404.04</v>
      </c>
      <c r="F9" s="62">
        <f>F10</f>
        <v>76.62</v>
      </c>
    </row>
    <row r="10" spans="1:6" ht="18.95" customHeight="1">
      <c r="B10" s="28" t="s">
        <v>38</v>
      </c>
      <c r="C10" s="27" t="s">
        <v>39</v>
      </c>
      <c r="D10" s="62">
        <f t="shared" si="0"/>
        <v>480.66</v>
      </c>
      <c r="E10" s="62">
        <f>E11</f>
        <v>404.04</v>
      </c>
      <c r="F10" s="62">
        <f>F11</f>
        <v>76.62</v>
      </c>
    </row>
    <row r="11" spans="1:6" ht="18.95" customHeight="1">
      <c r="B11" s="28" t="s">
        <v>40</v>
      </c>
      <c r="C11" s="27" t="s">
        <v>41</v>
      </c>
      <c r="D11" s="62">
        <f t="shared" si="0"/>
        <v>480.66</v>
      </c>
      <c r="E11" s="62">
        <v>404.04</v>
      </c>
      <c r="F11" s="62">
        <v>76.62</v>
      </c>
    </row>
    <row r="12" spans="1:6" ht="18.95" customHeight="1">
      <c r="B12" s="58" t="s">
        <v>42</v>
      </c>
      <c r="C12" s="59" t="s">
        <v>16</v>
      </c>
      <c r="D12" s="62">
        <f t="shared" si="0"/>
        <v>136.19</v>
      </c>
      <c r="E12" s="62">
        <f>E13</f>
        <v>136.19</v>
      </c>
      <c r="F12" s="62"/>
    </row>
    <row r="13" spans="1:6" ht="18.95" customHeight="1">
      <c r="B13" s="28" t="s">
        <v>43</v>
      </c>
      <c r="C13" s="27" t="s">
        <v>44</v>
      </c>
      <c r="D13" s="62">
        <f t="shared" si="0"/>
        <v>136.19</v>
      </c>
      <c r="E13" s="62">
        <f>E14+E15+E16</f>
        <v>136.19</v>
      </c>
      <c r="F13" s="62"/>
    </row>
    <row r="14" spans="1:6" ht="18.95" customHeight="1">
      <c r="B14" s="27">
        <v>2080502</v>
      </c>
      <c r="C14" s="27" t="s">
        <v>270</v>
      </c>
      <c r="D14" s="62">
        <f t="shared" si="0"/>
        <v>42.65</v>
      </c>
      <c r="E14" s="62">
        <v>42.65</v>
      </c>
      <c r="F14" s="62"/>
    </row>
    <row r="15" spans="1:6" ht="18.95" customHeight="1">
      <c r="B15" s="28" t="s">
        <v>45</v>
      </c>
      <c r="C15" s="27" t="s">
        <v>46</v>
      </c>
      <c r="D15" s="62">
        <f t="shared" si="0"/>
        <v>62.35</v>
      </c>
      <c r="E15" s="62">
        <v>62.35</v>
      </c>
      <c r="F15" s="62"/>
    </row>
    <row r="16" spans="1:6" ht="18.95" customHeight="1">
      <c r="B16" s="28" t="s">
        <v>47</v>
      </c>
      <c r="C16" s="27" t="s">
        <v>48</v>
      </c>
      <c r="D16" s="62">
        <f t="shared" si="0"/>
        <v>31.19</v>
      </c>
      <c r="E16" s="62">
        <v>31.19</v>
      </c>
      <c r="F16" s="62"/>
    </row>
    <row r="17" spans="1:6" ht="18.95" customHeight="1">
      <c r="B17" s="58" t="s">
        <v>49</v>
      </c>
      <c r="C17" s="59" t="s">
        <v>18</v>
      </c>
      <c r="D17" s="62">
        <f t="shared" si="0"/>
        <v>26.79</v>
      </c>
      <c r="E17" s="62">
        <f>E18</f>
        <v>26.79</v>
      </c>
      <c r="F17" s="62"/>
    </row>
    <row r="18" spans="1:6" ht="18.95" customHeight="1">
      <c r="B18" s="28" t="s">
        <v>50</v>
      </c>
      <c r="C18" s="27" t="s">
        <v>51</v>
      </c>
      <c r="D18" s="62">
        <f t="shared" si="0"/>
        <v>26.79</v>
      </c>
      <c r="E18" s="62">
        <f>E19</f>
        <v>26.79</v>
      </c>
      <c r="F18" s="62"/>
    </row>
    <row r="19" spans="1:6" ht="18.95" customHeight="1">
      <c r="B19" s="68" t="s">
        <v>52</v>
      </c>
      <c r="C19" s="27" t="s">
        <v>53</v>
      </c>
      <c r="D19" s="62">
        <f t="shared" si="0"/>
        <v>26.79</v>
      </c>
      <c r="E19" s="62">
        <v>26.79</v>
      </c>
      <c r="F19" s="62"/>
    </row>
    <row r="20" spans="1:6" ht="18.95" customHeight="1">
      <c r="B20" s="69">
        <v>213</v>
      </c>
      <c r="C20" s="67" t="s">
        <v>19</v>
      </c>
      <c r="D20" s="62">
        <f t="shared" si="0"/>
        <v>9.51</v>
      </c>
      <c r="E20" s="62">
        <f>E21</f>
        <v>9.51</v>
      </c>
      <c r="F20" s="62"/>
    </row>
    <row r="21" spans="1:6" ht="18.95" customHeight="1">
      <c r="A21" t="s">
        <v>269</v>
      </c>
      <c r="B21" s="70">
        <v>21301</v>
      </c>
      <c r="C21" s="27" t="s">
        <v>54</v>
      </c>
      <c r="D21" s="62">
        <f t="shared" si="0"/>
        <v>9.51</v>
      </c>
      <c r="E21" s="62">
        <f>E22</f>
        <v>9.51</v>
      </c>
      <c r="F21" s="62"/>
    </row>
    <row r="22" spans="1:6" ht="18.95" customHeight="1">
      <c r="B22" s="29">
        <v>213015</v>
      </c>
      <c r="C22" s="27" t="s">
        <v>55</v>
      </c>
      <c r="D22" s="62">
        <f t="shared" si="0"/>
        <v>9.51</v>
      </c>
      <c r="E22" s="62">
        <v>9.51</v>
      </c>
      <c r="F22" s="62"/>
    </row>
    <row r="23" spans="1:6" ht="18.95" customHeight="1">
      <c r="B23" s="58" t="s">
        <v>56</v>
      </c>
      <c r="C23" s="59" t="s">
        <v>20</v>
      </c>
      <c r="D23" s="62">
        <f t="shared" si="0"/>
        <v>33</v>
      </c>
      <c r="E23" s="62">
        <f>E24</f>
        <v>33</v>
      </c>
      <c r="F23" s="62"/>
    </row>
    <row r="24" spans="1:6" ht="18.95" customHeight="1">
      <c r="B24" s="28" t="s">
        <v>57</v>
      </c>
      <c r="C24" s="27" t="s">
        <v>58</v>
      </c>
      <c r="D24" s="62">
        <f t="shared" si="0"/>
        <v>33</v>
      </c>
      <c r="E24" s="62">
        <f>E25</f>
        <v>33</v>
      </c>
      <c r="F24" s="62"/>
    </row>
    <row r="25" spans="1:6" ht="18.95" customHeight="1">
      <c r="B25" s="28" t="s">
        <v>59</v>
      </c>
      <c r="C25" s="27" t="s">
        <v>60</v>
      </c>
      <c r="D25" s="62">
        <f t="shared" si="0"/>
        <v>33</v>
      </c>
      <c r="E25" s="62">
        <v>33</v>
      </c>
      <c r="F25" s="62"/>
    </row>
    <row r="26" spans="1:6" ht="23.25" customHeight="1">
      <c r="B26" s="76" t="s">
        <v>61</v>
      </c>
      <c r="C26" s="76"/>
      <c r="D26" s="76"/>
      <c r="E26" s="76"/>
      <c r="F26" s="76"/>
    </row>
  </sheetData>
  <mergeCells count="5">
    <mergeCell ref="B6:C6"/>
    <mergeCell ref="D6:F6"/>
    <mergeCell ref="B8:C8"/>
    <mergeCell ref="B26:F26"/>
    <mergeCell ref="B2:F3"/>
  </mergeCells>
  <phoneticPr fontId="42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D8" sqref="D8"/>
    </sheetView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21"/>
      <c r="B1" s="61" t="s">
        <v>62</v>
      </c>
      <c r="C1" s="55"/>
      <c r="D1" s="55"/>
      <c r="E1" s="55"/>
      <c r="F1" s="55"/>
    </row>
    <row r="2" spans="1:6" ht="16.350000000000001" customHeight="1">
      <c r="B2" s="80" t="s">
        <v>63</v>
      </c>
      <c r="C2" s="80"/>
      <c r="D2" s="80"/>
      <c r="E2" s="80"/>
      <c r="F2" s="80"/>
    </row>
    <row r="3" spans="1:6" ht="16.350000000000001" customHeight="1">
      <c r="B3" s="80"/>
      <c r="C3" s="80"/>
      <c r="D3" s="80"/>
      <c r="E3" s="80"/>
      <c r="F3" s="80"/>
    </row>
    <row r="4" spans="1:6" ht="16.350000000000001" customHeight="1">
      <c r="B4" s="55"/>
      <c r="C4" s="55"/>
      <c r="D4" s="55"/>
      <c r="E4" s="55"/>
      <c r="F4" s="55"/>
    </row>
    <row r="5" spans="1:6" ht="19.899999999999999" customHeight="1">
      <c r="B5" s="55"/>
      <c r="C5" s="55"/>
      <c r="D5" s="55"/>
      <c r="E5" s="55"/>
      <c r="F5" s="34" t="s">
        <v>2</v>
      </c>
    </row>
    <row r="6" spans="1:6" ht="36.200000000000003" customHeight="1">
      <c r="B6" s="78" t="s">
        <v>64</v>
      </c>
      <c r="C6" s="78"/>
      <c r="D6" s="78" t="s">
        <v>65</v>
      </c>
      <c r="E6" s="78"/>
      <c r="F6" s="78"/>
    </row>
    <row r="7" spans="1:6" ht="27.6" customHeight="1">
      <c r="B7" s="57" t="s">
        <v>66</v>
      </c>
      <c r="C7" s="57" t="s">
        <v>33</v>
      </c>
      <c r="D7" s="57" t="s">
        <v>34</v>
      </c>
      <c r="E7" s="57" t="s">
        <v>67</v>
      </c>
      <c r="F7" s="57" t="s">
        <v>68</v>
      </c>
    </row>
    <row r="8" spans="1:6" ht="19.899999999999999" customHeight="1">
      <c r="B8" s="79" t="s">
        <v>7</v>
      </c>
      <c r="C8" s="79"/>
      <c r="D8" s="31">
        <f>E8+F8</f>
        <v>609.53</v>
      </c>
      <c r="E8" s="31">
        <f>E9+E19+E23</f>
        <v>602.22</v>
      </c>
      <c r="F8" s="31">
        <f>F9+F19+F23</f>
        <v>7.3100000000000005</v>
      </c>
    </row>
    <row r="9" spans="1:6" ht="19.899999999999999" customHeight="1">
      <c r="B9" s="58" t="s">
        <v>69</v>
      </c>
      <c r="C9" s="59" t="s">
        <v>70</v>
      </c>
      <c r="D9" s="31">
        <f t="shared" ref="D9:D24" si="0">E9+F9</f>
        <v>542.86</v>
      </c>
      <c r="E9" s="33">
        <f>SUM(E10:E18)</f>
        <v>542.86</v>
      </c>
      <c r="F9" s="33"/>
    </row>
    <row r="10" spans="1:6" ht="18.95" customHeight="1">
      <c r="B10" s="28" t="s">
        <v>71</v>
      </c>
      <c r="C10" s="27" t="s">
        <v>72</v>
      </c>
      <c r="D10" s="31">
        <f t="shared" si="0"/>
        <v>133.94</v>
      </c>
      <c r="E10" s="33">
        <v>133.94</v>
      </c>
      <c r="F10" s="33"/>
    </row>
    <row r="11" spans="1:6" ht="18.95" customHeight="1">
      <c r="B11" s="28" t="s">
        <v>73</v>
      </c>
      <c r="C11" s="27" t="s">
        <v>74</v>
      </c>
      <c r="D11" s="31">
        <f t="shared" si="0"/>
        <v>39.380000000000003</v>
      </c>
      <c r="E11" s="33">
        <v>39.380000000000003</v>
      </c>
      <c r="F11" s="33"/>
    </row>
    <row r="12" spans="1:6" ht="18.95" customHeight="1">
      <c r="B12" s="28" t="s">
        <v>75</v>
      </c>
      <c r="C12" s="27" t="s">
        <v>76</v>
      </c>
      <c r="D12" s="31">
        <f t="shared" si="0"/>
        <v>135.38</v>
      </c>
      <c r="E12" s="33">
        <v>135.38</v>
      </c>
      <c r="F12" s="33"/>
    </row>
    <row r="13" spans="1:6" ht="18.95" customHeight="1">
      <c r="B13" s="28" t="s">
        <v>77</v>
      </c>
      <c r="C13" s="27" t="s">
        <v>78</v>
      </c>
      <c r="D13" s="31">
        <f t="shared" si="0"/>
        <v>62.35</v>
      </c>
      <c r="E13" s="33">
        <v>62.35</v>
      </c>
      <c r="F13" s="33"/>
    </row>
    <row r="14" spans="1:6" ht="18.95" customHeight="1">
      <c r="B14" s="28" t="s">
        <v>79</v>
      </c>
      <c r="C14" s="27" t="s">
        <v>80</v>
      </c>
      <c r="D14" s="31">
        <f t="shared" si="0"/>
        <v>31.19</v>
      </c>
      <c r="E14" s="33">
        <v>31.19</v>
      </c>
      <c r="F14" s="33"/>
    </row>
    <row r="15" spans="1:6" ht="18.95" customHeight="1">
      <c r="B15" s="28" t="s">
        <v>81</v>
      </c>
      <c r="C15" s="27" t="s">
        <v>82</v>
      </c>
      <c r="D15" s="31">
        <f t="shared" si="0"/>
        <v>26.79</v>
      </c>
      <c r="E15" s="33">
        <v>26.79</v>
      </c>
      <c r="F15" s="33"/>
    </row>
    <row r="16" spans="1:6" ht="18.95" customHeight="1">
      <c r="B16" s="28" t="s">
        <v>83</v>
      </c>
      <c r="C16" s="27" t="s">
        <v>84</v>
      </c>
      <c r="D16" s="31">
        <f t="shared" si="0"/>
        <v>2.81</v>
      </c>
      <c r="E16" s="33">
        <v>2.81</v>
      </c>
      <c r="F16" s="33"/>
    </row>
    <row r="17" spans="2:6" ht="18.95" customHeight="1">
      <c r="B17" s="28" t="s">
        <v>85</v>
      </c>
      <c r="C17" s="27" t="s">
        <v>86</v>
      </c>
      <c r="D17" s="31">
        <f t="shared" si="0"/>
        <v>33</v>
      </c>
      <c r="E17" s="33">
        <v>33</v>
      </c>
      <c r="F17" s="33"/>
    </row>
    <row r="18" spans="2:6" ht="18.95" customHeight="1">
      <c r="B18" s="28" t="s">
        <v>87</v>
      </c>
      <c r="C18" s="27" t="s">
        <v>88</v>
      </c>
      <c r="D18" s="31">
        <f t="shared" si="0"/>
        <v>78.02</v>
      </c>
      <c r="E18" s="33">
        <v>78.02</v>
      </c>
      <c r="F18" s="33"/>
    </row>
    <row r="19" spans="2:6" ht="19.899999999999999" customHeight="1">
      <c r="B19" s="58" t="s">
        <v>89</v>
      </c>
      <c r="C19" s="59" t="s">
        <v>90</v>
      </c>
      <c r="D19" s="31">
        <f t="shared" si="0"/>
        <v>6.0600000000000005</v>
      </c>
      <c r="E19" s="33">
        <f>SUM(E20:E22)</f>
        <v>0</v>
      </c>
      <c r="F19" s="33">
        <f>SUM(F20:F22)</f>
        <v>6.0600000000000005</v>
      </c>
    </row>
    <row r="20" spans="2:6" ht="18.95" customHeight="1">
      <c r="B20" s="28" t="s">
        <v>91</v>
      </c>
      <c r="C20" s="27" t="s">
        <v>92</v>
      </c>
      <c r="D20" s="31">
        <f t="shared" si="0"/>
        <v>1.61</v>
      </c>
      <c r="E20" s="33"/>
      <c r="F20" s="33">
        <v>1.61</v>
      </c>
    </row>
    <row r="21" spans="2:6" ht="18.95" customHeight="1">
      <c r="B21" s="28" t="s">
        <v>93</v>
      </c>
      <c r="C21" s="27" t="s">
        <v>94</v>
      </c>
      <c r="D21" s="31">
        <f t="shared" si="0"/>
        <v>3.37</v>
      </c>
      <c r="E21" s="33"/>
      <c r="F21" s="33">
        <v>3.37</v>
      </c>
    </row>
    <row r="22" spans="2:6">
      <c r="B22" s="28" t="s">
        <v>95</v>
      </c>
      <c r="C22" s="27" t="s">
        <v>96</v>
      </c>
      <c r="D22" s="31">
        <f t="shared" si="0"/>
        <v>1.08</v>
      </c>
      <c r="E22" s="33"/>
      <c r="F22" s="33">
        <v>1.08</v>
      </c>
    </row>
    <row r="23" spans="2:6">
      <c r="B23" s="58" t="s">
        <v>97</v>
      </c>
      <c r="C23" s="59" t="s">
        <v>98</v>
      </c>
      <c r="D23" s="31">
        <f t="shared" si="0"/>
        <v>60.61</v>
      </c>
      <c r="E23" s="33">
        <f>E24</f>
        <v>59.36</v>
      </c>
      <c r="F23" s="33">
        <f>F24</f>
        <v>1.25</v>
      </c>
    </row>
    <row r="24" spans="2:6">
      <c r="B24" s="28" t="s">
        <v>99</v>
      </c>
      <c r="C24" s="27" t="s">
        <v>100</v>
      </c>
      <c r="D24" s="31">
        <f t="shared" si="0"/>
        <v>60.61</v>
      </c>
      <c r="E24" s="33">
        <v>59.36</v>
      </c>
      <c r="F24" s="33">
        <v>1.25</v>
      </c>
    </row>
  </sheetData>
  <mergeCells count="4">
    <mergeCell ref="B6:C6"/>
    <mergeCell ref="D6:F6"/>
    <mergeCell ref="B8:C8"/>
    <mergeCell ref="B2:F3"/>
  </mergeCells>
  <phoneticPr fontId="42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10" sqref="B10:G10"/>
    </sheetView>
  </sheetViews>
  <sheetFormatPr defaultColWidth="10" defaultRowHeight="13.5"/>
  <cols>
    <col min="1" max="1" width="0.375" customWidth="1"/>
    <col min="2" max="2" width="20.625" customWidth="1"/>
    <col min="3" max="3" width="19.375" customWidth="1"/>
    <col min="4" max="4" width="16.5" customWidth="1"/>
    <col min="5" max="5" width="18.875" customWidth="1"/>
    <col min="6" max="6" width="17.75" customWidth="1"/>
    <col min="7" max="7" width="17.25" customWidth="1"/>
  </cols>
  <sheetData>
    <row r="1" spans="1:7" ht="16.350000000000001" customHeight="1">
      <c r="A1" s="21"/>
      <c r="B1" s="22" t="s">
        <v>101</v>
      </c>
    </row>
    <row r="2" spans="1:7" ht="16.350000000000001" customHeight="1">
      <c r="B2" s="77" t="s">
        <v>102</v>
      </c>
      <c r="C2" s="77"/>
      <c r="D2" s="77"/>
      <c r="E2" s="77"/>
      <c r="F2" s="77"/>
      <c r="G2" s="77"/>
    </row>
    <row r="3" spans="1:7" ht="16.350000000000001" customHeight="1">
      <c r="B3" s="77"/>
      <c r="C3" s="77"/>
      <c r="D3" s="77"/>
      <c r="E3" s="77"/>
      <c r="F3" s="77"/>
      <c r="G3" s="77"/>
    </row>
    <row r="4" spans="1:7" ht="16.350000000000001" customHeight="1">
      <c r="B4" s="77"/>
      <c r="C4" s="77"/>
      <c r="D4" s="77"/>
      <c r="E4" s="77"/>
      <c r="F4" s="77"/>
      <c r="G4" s="77"/>
    </row>
    <row r="5" spans="1:7" ht="20.65" customHeight="1">
      <c r="G5" s="34" t="s">
        <v>2</v>
      </c>
    </row>
    <row r="6" spans="1:7" ht="38.85" customHeight="1">
      <c r="B6" s="74" t="s">
        <v>31</v>
      </c>
      <c r="C6" s="74"/>
      <c r="D6" s="74"/>
      <c r="E6" s="74"/>
      <c r="F6" s="74"/>
      <c r="G6" s="74"/>
    </row>
    <row r="7" spans="1:7" ht="36.200000000000003" customHeight="1">
      <c r="B7" s="74" t="s">
        <v>7</v>
      </c>
      <c r="C7" s="74" t="s">
        <v>103</v>
      </c>
      <c r="D7" s="74" t="s">
        <v>104</v>
      </c>
      <c r="E7" s="74"/>
      <c r="F7" s="74"/>
      <c r="G7" s="74" t="s">
        <v>105</v>
      </c>
    </row>
    <row r="8" spans="1:7" ht="36.200000000000003" customHeight="1">
      <c r="B8" s="74"/>
      <c r="C8" s="74"/>
      <c r="D8" s="60" t="s">
        <v>106</v>
      </c>
      <c r="E8" s="60" t="s">
        <v>107</v>
      </c>
      <c r="F8" s="60" t="s">
        <v>108</v>
      </c>
      <c r="G8" s="74"/>
    </row>
    <row r="9" spans="1:7" ht="25.9" customHeight="1">
      <c r="B9" s="26"/>
      <c r="C9" s="26"/>
      <c r="D9" s="26"/>
      <c r="E9" s="26"/>
      <c r="F9" s="26"/>
      <c r="G9" s="26"/>
    </row>
    <row r="10" spans="1:7">
      <c r="B10" s="81" t="s">
        <v>271</v>
      </c>
      <c r="C10" s="82"/>
      <c r="D10" s="82"/>
      <c r="E10" s="82"/>
      <c r="F10" s="82"/>
      <c r="G10" s="82"/>
    </row>
  </sheetData>
  <mergeCells count="7">
    <mergeCell ref="B2:G4"/>
    <mergeCell ref="B6:G6"/>
    <mergeCell ref="D7:F7"/>
    <mergeCell ref="B10:G10"/>
    <mergeCell ref="B7:B8"/>
    <mergeCell ref="C7:C8"/>
    <mergeCell ref="G7:G8"/>
  </mergeCells>
  <phoneticPr fontId="42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2" sqref="B2:F3"/>
    </sheetView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21"/>
      <c r="B1" s="56" t="s">
        <v>109</v>
      </c>
      <c r="C1" s="55"/>
      <c r="D1" s="55"/>
      <c r="E1" s="55"/>
      <c r="F1" s="55"/>
    </row>
    <row r="2" spans="1:6" ht="24.95" customHeight="1">
      <c r="B2" s="80" t="s">
        <v>110</v>
      </c>
      <c r="C2" s="80"/>
      <c r="D2" s="80"/>
      <c r="E2" s="80"/>
      <c r="F2" s="80"/>
    </row>
    <row r="3" spans="1:6" ht="26.65" customHeight="1">
      <c r="B3" s="80"/>
      <c r="C3" s="80"/>
      <c r="D3" s="80"/>
      <c r="E3" s="80"/>
      <c r="F3" s="80"/>
    </row>
    <row r="4" spans="1:6" ht="16.350000000000001" customHeight="1">
      <c r="B4" s="55"/>
      <c r="C4" s="55"/>
      <c r="D4" s="55"/>
      <c r="E4" s="55"/>
      <c r="F4" s="55"/>
    </row>
    <row r="5" spans="1:6" ht="21.6" customHeight="1">
      <c r="B5" s="55"/>
      <c r="C5" s="55"/>
      <c r="D5" s="55"/>
      <c r="E5" s="55"/>
      <c r="F5" s="34" t="s">
        <v>2</v>
      </c>
    </row>
    <row r="6" spans="1:6" ht="33.6" customHeight="1">
      <c r="B6" s="78" t="s">
        <v>32</v>
      </c>
      <c r="C6" s="78" t="s">
        <v>33</v>
      </c>
      <c r="D6" s="78" t="s">
        <v>111</v>
      </c>
      <c r="E6" s="78"/>
      <c r="F6" s="78"/>
    </row>
    <row r="7" spans="1:6" ht="31.15" customHeight="1">
      <c r="B7" s="78"/>
      <c r="C7" s="78"/>
      <c r="D7" s="57" t="s">
        <v>34</v>
      </c>
      <c r="E7" s="57" t="s">
        <v>35</v>
      </c>
      <c r="F7" s="57" t="s">
        <v>36</v>
      </c>
    </row>
    <row r="8" spans="1:6" ht="20.65" customHeight="1">
      <c r="B8" s="79" t="s">
        <v>7</v>
      </c>
      <c r="C8" s="79"/>
      <c r="D8" s="31"/>
      <c r="E8" s="31"/>
      <c r="F8" s="31"/>
    </row>
    <row r="9" spans="1:6" ht="16.350000000000001" customHeight="1">
      <c r="B9" s="58"/>
      <c r="C9" s="59"/>
      <c r="D9" s="33"/>
      <c r="E9" s="33"/>
      <c r="F9" s="33"/>
    </row>
    <row r="10" spans="1:6" ht="16.350000000000001" customHeight="1">
      <c r="B10" s="28" t="s">
        <v>112</v>
      </c>
      <c r="C10" s="27" t="s">
        <v>112</v>
      </c>
      <c r="D10" s="33"/>
      <c r="E10" s="33"/>
      <c r="F10" s="33"/>
    </row>
    <row r="11" spans="1:6" ht="16.350000000000001" customHeight="1">
      <c r="B11" s="28" t="s">
        <v>113</v>
      </c>
      <c r="C11" s="27" t="s">
        <v>113</v>
      </c>
      <c r="D11" s="33"/>
      <c r="E11" s="33"/>
      <c r="F11" s="33"/>
    </row>
    <row r="12" spans="1:6" ht="16.350000000000001" customHeight="1">
      <c r="B12" s="83" t="s">
        <v>114</v>
      </c>
      <c r="C12" s="83"/>
      <c r="D12" s="83"/>
      <c r="E12" s="83"/>
      <c r="F12" s="83"/>
    </row>
  </sheetData>
  <mergeCells count="6">
    <mergeCell ref="B2:F3"/>
    <mergeCell ref="D6:F6"/>
    <mergeCell ref="B8:C8"/>
    <mergeCell ref="B12:F12"/>
    <mergeCell ref="B6:B7"/>
    <mergeCell ref="C6:C7"/>
  </mergeCells>
  <phoneticPr fontId="42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E14" sqref="E14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21"/>
      <c r="C1" s="22" t="s">
        <v>115</v>
      </c>
    </row>
    <row r="2" spans="1:6" ht="16.350000000000001" customHeight="1">
      <c r="C2" s="72" t="s">
        <v>116</v>
      </c>
      <c r="D2" s="72"/>
      <c r="E2" s="72"/>
      <c r="F2" s="72"/>
    </row>
    <row r="3" spans="1:6" ht="16.350000000000001" customHeight="1">
      <c r="C3" s="72"/>
      <c r="D3" s="72"/>
      <c r="E3" s="72"/>
      <c r="F3" s="72"/>
    </row>
    <row r="4" spans="1:6" ht="16.350000000000001" customHeight="1"/>
    <row r="5" spans="1:6" ht="23.25" customHeight="1">
      <c r="F5" s="51" t="s">
        <v>2</v>
      </c>
    </row>
    <row r="6" spans="1:6" ht="34.5" customHeight="1">
      <c r="C6" s="84" t="s">
        <v>3</v>
      </c>
      <c r="D6" s="84"/>
      <c r="E6" s="84" t="s">
        <v>4</v>
      </c>
      <c r="F6" s="84"/>
    </row>
    <row r="7" spans="1:6" ht="32.85" customHeight="1">
      <c r="C7" s="52" t="s">
        <v>5</v>
      </c>
      <c r="D7" s="52" t="s">
        <v>6</v>
      </c>
      <c r="E7" s="52" t="s">
        <v>5</v>
      </c>
      <c r="F7" s="52" t="s">
        <v>6</v>
      </c>
    </row>
    <row r="8" spans="1:6" ht="24.95" customHeight="1">
      <c r="C8" s="53" t="s">
        <v>7</v>
      </c>
      <c r="D8" s="54">
        <f>SUM(D9:D16)</f>
        <v>818.15</v>
      </c>
      <c r="E8" s="53" t="s">
        <v>7</v>
      </c>
      <c r="F8" s="54">
        <v>686.15</v>
      </c>
    </row>
    <row r="9" spans="1:6" ht="20.65" customHeight="1">
      <c r="B9" s="55" t="s">
        <v>117</v>
      </c>
      <c r="C9" s="47" t="s">
        <v>13</v>
      </c>
      <c r="D9" s="54">
        <v>686.15</v>
      </c>
      <c r="E9" s="47" t="s">
        <v>14</v>
      </c>
      <c r="F9" s="54">
        <v>480.66</v>
      </c>
    </row>
    <row r="10" spans="1:6" ht="20.65" customHeight="1">
      <c r="B10" s="55"/>
      <c r="C10" s="47" t="s">
        <v>15</v>
      </c>
      <c r="D10" s="54"/>
      <c r="E10" s="47" t="s">
        <v>16</v>
      </c>
      <c r="F10" s="54">
        <v>136.19999999999999</v>
      </c>
    </row>
    <row r="11" spans="1:6" ht="20.65" customHeight="1">
      <c r="B11" s="55"/>
      <c r="C11" s="47" t="s">
        <v>17</v>
      </c>
      <c r="D11" s="54"/>
      <c r="E11" s="47" t="s">
        <v>18</v>
      </c>
      <c r="F11" s="54">
        <v>26.79</v>
      </c>
    </row>
    <row r="12" spans="1:6" ht="20.65" customHeight="1">
      <c r="B12" s="55" t="s">
        <v>118</v>
      </c>
      <c r="C12" s="47" t="s">
        <v>119</v>
      </c>
      <c r="D12" s="54">
        <v>132</v>
      </c>
      <c r="E12" s="47" t="s">
        <v>19</v>
      </c>
      <c r="F12" s="54">
        <v>9.51</v>
      </c>
    </row>
    <row r="13" spans="1:6" ht="20.65" customHeight="1">
      <c r="B13" s="55"/>
      <c r="C13" s="47" t="s">
        <v>120</v>
      </c>
      <c r="D13" s="54"/>
      <c r="E13" s="47" t="s">
        <v>20</v>
      </c>
      <c r="F13" s="54">
        <v>32.99</v>
      </c>
    </row>
    <row r="14" spans="1:6" ht="20.65" customHeight="1">
      <c r="B14" s="55"/>
      <c r="C14" s="47" t="s">
        <v>121</v>
      </c>
      <c r="D14" s="54"/>
      <c r="E14" s="47"/>
      <c r="F14" s="54"/>
    </row>
    <row r="15" spans="1:6" ht="20.65" customHeight="1">
      <c r="B15" s="55"/>
      <c r="C15" s="47" t="s">
        <v>123</v>
      </c>
      <c r="D15" s="54"/>
      <c r="E15" s="47"/>
      <c r="F15" s="54"/>
    </row>
    <row r="16" spans="1:6" ht="20.65" customHeight="1">
      <c r="B16" s="55"/>
      <c r="C16" s="47" t="s">
        <v>124</v>
      </c>
      <c r="D16" s="54"/>
      <c r="E16" s="47"/>
      <c r="F16" s="54"/>
    </row>
  </sheetData>
  <mergeCells count="3">
    <mergeCell ref="C6:D6"/>
    <mergeCell ref="E6:F6"/>
    <mergeCell ref="C2:F3"/>
  </mergeCells>
  <phoneticPr fontId="42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D8" sqref="D8:D25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spans="1:13" ht="16.350000000000001" customHeight="1">
      <c r="A1" s="21"/>
      <c r="B1" s="22" t="s">
        <v>153</v>
      </c>
    </row>
    <row r="2" spans="1:13" ht="16.350000000000001" customHeight="1">
      <c r="B2" s="72" t="s">
        <v>154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6.350000000000001" customHeight="1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6.350000000000001" customHeight="1"/>
    <row r="5" spans="1:13" ht="22.35" customHeight="1">
      <c r="M5" s="34" t="s">
        <v>2</v>
      </c>
    </row>
    <row r="6" spans="1:13" ht="36.200000000000003" customHeight="1">
      <c r="B6" s="86" t="s">
        <v>155</v>
      </c>
      <c r="C6" s="86"/>
      <c r="D6" s="86" t="s">
        <v>34</v>
      </c>
      <c r="E6" s="85" t="s">
        <v>156</v>
      </c>
      <c r="F6" s="85" t="s">
        <v>157</v>
      </c>
      <c r="G6" s="85" t="s">
        <v>158</v>
      </c>
      <c r="H6" s="85" t="s">
        <v>159</v>
      </c>
      <c r="I6" s="85" t="s">
        <v>160</v>
      </c>
      <c r="J6" s="85" t="s">
        <v>161</v>
      </c>
      <c r="K6" s="85" t="s">
        <v>162</v>
      </c>
      <c r="L6" s="85" t="s">
        <v>163</v>
      </c>
      <c r="M6" s="85" t="s">
        <v>164</v>
      </c>
    </row>
    <row r="7" spans="1:13" ht="30.2" customHeight="1">
      <c r="B7" s="35" t="s">
        <v>66</v>
      </c>
      <c r="C7" s="35" t="s">
        <v>33</v>
      </c>
      <c r="D7" s="86"/>
      <c r="E7" s="85"/>
      <c r="F7" s="85"/>
      <c r="G7" s="85"/>
      <c r="H7" s="85"/>
      <c r="I7" s="85"/>
      <c r="J7" s="85"/>
      <c r="K7" s="85"/>
      <c r="L7" s="85"/>
      <c r="M7" s="85"/>
    </row>
    <row r="8" spans="1:13" ht="20.65" customHeight="1">
      <c r="B8" s="87" t="s">
        <v>7</v>
      </c>
      <c r="C8" s="87"/>
      <c r="D8" s="36">
        <f>E8+F8+G8+H8+I8+J8+K8+L8+M8</f>
        <v>818.14999999999986</v>
      </c>
      <c r="E8" s="36">
        <v>686.14999999999986</v>
      </c>
      <c r="F8" s="36"/>
      <c r="G8" s="36"/>
      <c r="H8" s="36">
        <v>132</v>
      </c>
      <c r="I8" s="36"/>
      <c r="J8" s="36"/>
      <c r="K8" s="36"/>
      <c r="L8" s="36"/>
      <c r="M8" s="36"/>
    </row>
    <row r="9" spans="1:13" ht="20.65" customHeight="1">
      <c r="B9" s="37" t="s">
        <v>37</v>
      </c>
      <c r="C9" s="38" t="s">
        <v>14</v>
      </c>
      <c r="D9" s="36">
        <f t="shared" ref="D9:D25" si="0">E9+F9+G9+H9+I9+J9+K9+L9+M9</f>
        <v>612.66</v>
      </c>
      <c r="E9" s="39">
        <v>480.65999999999997</v>
      </c>
      <c r="F9" s="39"/>
      <c r="G9" s="39"/>
      <c r="H9" s="39">
        <v>132</v>
      </c>
      <c r="I9" s="39"/>
      <c r="J9" s="39"/>
      <c r="K9" s="39"/>
      <c r="L9" s="39"/>
      <c r="M9" s="39"/>
    </row>
    <row r="10" spans="1:13" ht="18.2" customHeight="1">
      <c r="B10" s="40" t="s">
        <v>165</v>
      </c>
      <c r="C10" s="41" t="s">
        <v>166</v>
      </c>
      <c r="D10" s="36">
        <f t="shared" si="0"/>
        <v>612.66</v>
      </c>
      <c r="E10" s="39">
        <v>480.65999999999997</v>
      </c>
      <c r="F10" s="39"/>
      <c r="G10" s="39"/>
      <c r="H10" s="39">
        <v>132</v>
      </c>
      <c r="I10" s="39"/>
      <c r="J10" s="39"/>
      <c r="K10" s="39"/>
      <c r="L10" s="39"/>
      <c r="M10" s="39"/>
    </row>
    <row r="11" spans="1:13" ht="19.899999999999999" customHeight="1">
      <c r="B11" s="40" t="s">
        <v>167</v>
      </c>
      <c r="C11" s="41" t="s">
        <v>168</v>
      </c>
      <c r="D11" s="36">
        <f t="shared" si="0"/>
        <v>612.66000000000008</v>
      </c>
      <c r="E11" s="39">
        <v>480.66</v>
      </c>
      <c r="F11" s="39"/>
      <c r="G11" s="39"/>
      <c r="H11" s="39">
        <v>132</v>
      </c>
      <c r="I11" s="39"/>
      <c r="J11" s="39"/>
      <c r="K11" s="39"/>
      <c r="L11" s="39"/>
      <c r="M11" s="39"/>
    </row>
    <row r="12" spans="1:13" ht="20.65" customHeight="1">
      <c r="B12" s="37" t="s">
        <v>42</v>
      </c>
      <c r="C12" s="38" t="s">
        <v>16</v>
      </c>
      <c r="D12" s="36">
        <f t="shared" si="0"/>
        <v>136.19</v>
      </c>
      <c r="E12" s="39">
        <v>136.19</v>
      </c>
      <c r="F12" s="39"/>
      <c r="G12" s="39"/>
      <c r="H12" s="39"/>
      <c r="I12" s="39"/>
      <c r="J12" s="39"/>
      <c r="K12" s="39"/>
      <c r="L12" s="39"/>
      <c r="M12" s="39"/>
    </row>
    <row r="13" spans="1:13" ht="18.2" customHeight="1">
      <c r="B13" s="40" t="s">
        <v>169</v>
      </c>
      <c r="C13" s="41" t="s">
        <v>170</v>
      </c>
      <c r="D13" s="36">
        <f t="shared" si="0"/>
        <v>136.19</v>
      </c>
      <c r="E13" s="39">
        <v>136.19</v>
      </c>
      <c r="F13" s="39"/>
      <c r="G13" s="39"/>
      <c r="H13" s="39"/>
      <c r="I13" s="39"/>
      <c r="J13" s="39"/>
      <c r="K13" s="39"/>
      <c r="L13" s="39"/>
      <c r="M13" s="39"/>
    </row>
    <row r="14" spans="1:13" ht="19.899999999999999" customHeight="1">
      <c r="B14" s="40" t="s">
        <v>171</v>
      </c>
      <c r="C14" s="41" t="s">
        <v>172</v>
      </c>
      <c r="D14" s="36">
        <f t="shared" si="0"/>
        <v>42.65</v>
      </c>
      <c r="E14" s="39">
        <v>42.65</v>
      </c>
      <c r="F14" s="39"/>
      <c r="G14" s="39"/>
      <c r="H14" s="39"/>
      <c r="I14" s="39"/>
      <c r="J14" s="39"/>
      <c r="K14" s="39"/>
      <c r="L14" s="39"/>
      <c r="M14" s="39"/>
    </row>
    <row r="15" spans="1:13" ht="19.899999999999999" customHeight="1">
      <c r="B15" s="40" t="s">
        <v>173</v>
      </c>
      <c r="C15" s="41" t="s">
        <v>174</v>
      </c>
      <c r="D15" s="36">
        <f t="shared" si="0"/>
        <v>62.35</v>
      </c>
      <c r="E15" s="39">
        <v>62.35</v>
      </c>
      <c r="F15" s="39"/>
      <c r="G15" s="39"/>
      <c r="H15" s="39"/>
      <c r="I15" s="39"/>
      <c r="J15" s="39"/>
      <c r="K15" s="39"/>
      <c r="L15" s="39"/>
      <c r="M15" s="39"/>
    </row>
    <row r="16" spans="1:13" ht="20.65" customHeight="1">
      <c r="B16" s="40" t="s">
        <v>175</v>
      </c>
      <c r="C16" s="41" t="s">
        <v>176</v>
      </c>
      <c r="D16" s="36">
        <f t="shared" si="0"/>
        <v>31.19</v>
      </c>
      <c r="E16" s="39">
        <v>31.19</v>
      </c>
      <c r="F16" s="39"/>
      <c r="G16" s="39"/>
      <c r="H16" s="39"/>
      <c r="I16" s="39"/>
      <c r="J16" s="39"/>
      <c r="K16" s="39"/>
      <c r="L16" s="39"/>
      <c r="M16" s="39"/>
    </row>
    <row r="17" spans="2:13" ht="18.2" customHeight="1">
      <c r="B17" s="37" t="s">
        <v>49</v>
      </c>
      <c r="C17" s="38" t="s">
        <v>18</v>
      </c>
      <c r="D17" s="36">
        <f t="shared" si="0"/>
        <v>26.79</v>
      </c>
      <c r="E17" s="39">
        <v>26.79</v>
      </c>
      <c r="F17" s="39"/>
      <c r="G17" s="39"/>
      <c r="H17" s="39"/>
      <c r="I17" s="39"/>
      <c r="J17" s="39"/>
      <c r="K17" s="39"/>
      <c r="L17" s="39"/>
      <c r="M17" s="39"/>
    </row>
    <row r="18" spans="2:13" ht="19.899999999999999" customHeight="1">
      <c r="B18" s="40" t="s">
        <v>177</v>
      </c>
      <c r="C18" s="41" t="s">
        <v>178</v>
      </c>
      <c r="D18" s="36">
        <f t="shared" si="0"/>
        <v>26.79</v>
      </c>
      <c r="E18" s="39">
        <v>26.79</v>
      </c>
      <c r="F18" s="39"/>
      <c r="G18" s="39"/>
      <c r="H18" s="39"/>
      <c r="I18" s="39"/>
      <c r="J18" s="39"/>
      <c r="K18" s="39"/>
      <c r="L18" s="39"/>
      <c r="M18" s="39"/>
    </row>
    <row r="19" spans="2:13" ht="20.65" customHeight="1">
      <c r="B19" s="40" t="s">
        <v>179</v>
      </c>
      <c r="C19" s="41" t="s">
        <v>180</v>
      </c>
      <c r="D19" s="36">
        <f t="shared" si="0"/>
        <v>26.79</v>
      </c>
      <c r="E19" s="39">
        <v>26.79</v>
      </c>
      <c r="F19" s="39"/>
      <c r="G19" s="39"/>
      <c r="H19" s="39"/>
      <c r="I19" s="39"/>
      <c r="J19" s="39"/>
      <c r="K19" s="39"/>
      <c r="L19" s="39"/>
      <c r="M19" s="39"/>
    </row>
    <row r="20" spans="2:13" ht="18.2" customHeight="1">
      <c r="B20" s="37" t="s">
        <v>144</v>
      </c>
      <c r="C20" s="38" t="s">
        <v>19</v>
      </c>
      <c r="D20" s="36">
        <f t="shared" si="0"/>
        <v>9.51</v>
      </c>
      <c r="E20" s="39">
        <v>9.51</v>
      </c>
      <c r="F20" s="39"/>
      <c r="G20" s="39"/>
      <c r="H20" s="39"/>
      <c r="I20" s="39"/>
      <c r="J20" s="39"/>
      <c r="K20" s="39"/>
      <c r="L20" s="39"/>
      <c r="M20" s="39"/>
    </row>
    <row r="21" spans="2:13" ht="19.899999999999999" customHeight="1">
      <c r="B21" s="40" t="s">
        <v>181</v>
      </c>
      <c r="C21" s="41" t="s">
        <v>182</v>
      </c>
      <c r="D21" s="36">
        <f t="shared" si="0"/>
        <v>9.51</v>
      </c>
      <c r="E21" s="39">
        <v>9.51</v>
      </c>
      <c r="F21" s="39"/>
      <c r="G21" s="39"/>
      <c r="H21" s="39"/>
      <c r="I21" s="39"/>
      <c r="J21" s="39"/>
      <c r="K21" s="39"/>
      <c r="L21" s="39"/>
      <c r="M21" s="39"/>
    </row>
    <row r="22" spans="2:13">
      <c r="B22" s="40" t="s">
        <v>183</v>
      </c>
      <c r="C22" s="41" t="s">
        <v>184</v>
      </c>
      <c r="D22" s="36">
        <f t="shared" si="0"/>
        <v>9.51</v>
      </c>
      <c r="E22" s="39">
        <v>9.51</v>
      </c>
      <c r="F22" s="39"/>
      <c r="G22" s="39"/>
      <c r="H22" s="39"/>
      <c r="I22" s="39"/>
      <c r="J22" s="39"/>
      <c r="K22" s="39"/>
      <c r="L22" s="39"/>
      <c r="M22" s="39"/>
    </row>
    <row r="23" spans="2:13">
      <c r="B23" s="37" t="s">
        <v>56</v>
      </c>
      <c r="C23" s="38" t="s">
        <v>20</v>
      </c>
      <c r="D23" s="36">
        <f t="shared" si="0"/>
        <v>33</v>
      </c>
      <c r="E23" s="39">
        <v>33</v>
      </c>
      <c r="F23" s="39"/>
      <c r="G23" s="39"/>
      <c r="H23" s="39"/>
      <c r="I23" s="39"/>
      <c r="J23" s="39"/>
      <c r="K23" s="39"/>
      <c r="L23" s="39"/>
      <c r="M23" s="39"/>
    </row>
    <row r="24" spans="2:13">
      <c r="B24" s="40" t="s">
        <v>185</v>
      </c>
      <c r="C24" s="41" t="s">
        <v>186</v>
      </c>
      <c r="D24" s="36">
        <f t="shared" si="0"/>
        <v>33</v>
      </c>
      <c r="E24" s="39">
        <v>33</v>
      </c>
      <c r="F24" s="39"/>
      <c r="G24" s="39"/>
      <c r="H24" s="39"/>
      <c r="I24" s="39"/>
      <c r="J24" s="39"/>
      <c r="K24" s="39"/>
      <c r="L24" s="39"/>
      <c r="M24" s="39"/>
    </row>
    <row r="25" spans="2:13">
      <c r="B25" s="40" t="s">
        <v>187</v>
      </c>
      <c r="C25" s="41" t="s">
        <v>188</v>
      </c>
      <c r="D25" s="36">
        <f t="shared" si="0"/>
        <v>33</v>
      </c>
      <c r="E25" s="39">
        <v>33</v>
      </c>
      <c r="F25" s="39"/>
      <c r="G25" s="39"/>
      <c r="H25" s="39"/>
      <c r="I25" s="39"/>
      <c r="J25" s="39"/>
      <c r="K25" s="39"/>
      <c r="L25" s="39"/>
      <c r="M25" s="39"/>
    </row>
  </sheetData>
  <mergeCells count="13">
    <mergeCell ref="B8:C8"/>
    <mergeCell ref="D6:D7"/>
    <mergeCell ref="E6:E7"/>
    <mergeCell ref="F6:F7"/>
    <mergeCell ref="L6:L7"/>
    <mergeCell ref="M6:M7"/>
    <mergeCell ref="B2:M3"/>
    <mergeCell ref="G6:G7"/>
    <mergeCell ref="H6:H7"/>
    <mergeCell ref="I6:I7"/>
    <mergeCell ref="J6:J7"/>
    <mergeCell ref="K6:K7"/>
    <mergeCell ref="B6:C6"/>
  </mergeCells>
  <phoneticPr fontId="42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E7" sqref="E7:F7"/>
    </sheetView>
  </sheetViews>
  <sheetFormatPr defaultColWidth="10" defaultRowHeight="13.5"/>
  <cols>
    <col min="1" max="1" width="0.5" customWidth="1"/>
    <col min="2" max="2" width="16.25" customWidth="1"/>
    <col min="3" max="3" width="37.875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21"/>
      <c r="B1" s="22" t="s">
        <v>125</v>
      </c>
    </row>
    <row r="2" spans="1:6" ht="16.350000000000001" customHeight="1">
      <c r="B2" s="72" t="s">
        <v>126</v>
      </c>
      <c r="C2" s="72"/>
      <c r="D2" s="72"/>
      <c r="E2" s="72"/>
      <c r="F2" s="72"/>
    </row>
    <row r="3" spans="1:6" ht="16.350000000000001" customHeight="1">
      <c r="B3" s="72"/>
      <c r="C3" s="72"/>
      <c r="D3" s="72"/>
      <c r="E3" s="72"/>
      <c r="F3" s="72"/>
    </row>
    <row r="4" spans="1:6" ht="16.350000000000001" customHeight="1">
      <c r="B4" s="42"/>
      <c r="C4" s="42"/>
      <c r="D4" s="42"/>
      <c r="E4" s="42"/>
      <c r="F4" s="42"/>
    </row>
    <row r="5" spans="1:6" ht="18.95" customHeight="1">
      <c r="B5" s="42"/>
      <c r="C5" s="42"/>
      <c r="D5" s="42"/>
      <c r="E5" s="42"/>
      <c r="F5" s="43" t="s">
        <v>2</v>
      </c>
    </row>
    <row r="6" spans="1:6" ht="31.9" customHeight="1">
      <c r="B6" s="44" t="s">
        <v>66</v>
      </c>
      <c r="C6" s="44" t="s">
        <v>33</v>
      </c>
      <c r="D6" s="44" t="s">
        <v>34</v>
      </c>
      <c r="E6" s="44" t="s">
        <v>122</v>
      </c>
      <c r="F6" s="44" t="s">
        <v>127</v>
      </c>
    </row>
    <row r="7" spans="1:6" ht="23.25" customHeight="1">
      <c r="B7" s="88" t="s">
        <v>7</v>
      </c>
      <c r="C7" s="88"/>
      <c r="D7" s="45">
        <f>E7+F7</f>
        <v>818.15</v>
      </c>
      <c r="E7" s="45">
        <f>E8+E11+E16+E19+E22</f>
        <v>741.53</v>
      </c>
      <c r="F7" s="45">
        <f>F8+F11+F16+F19+F22</f>
        <v>76.62</v>
      </c>
    </row>
    <row r="8" spans="1:6" ht="21.6" customHeight="1">
      <c r="B8" s="46" t="s">
        <v>37</v>
      </c>
      <c r="C8" s="47" t="s">
        <v>14</v>
      </c>
      <c r="D8" s="45">
        <f t="shared" ref="D8:D24" si="0">E8+F8</f>
        <v>612.66</v>
      </c>
      <c r="E8" s="48">
        <f>E9</f>
        <v>536.04</v>
      </c>
      <c r="F8" s="48">
        <f>F9</f>
        <v>76.62</v>
      </c>
    </row>
    <row r="9" spans="1:6" ht="20.65" customHeight="1">
      <c r="B9" s="49" t="s">
        <v>128</v>
      </c>
      <c r="C9" s="50" t="s">
        <v>129</v>
      </c>
      <c r="D9" s="45">
        <f t="shared" si="0"/>
        <v>612.66</v>
      </c>
      <c r="E9" s="48">
        <f>E10</f>
        <v>536.04</v>
      </c>
      <c r="F9" s="48">
        <f>F10</f>
        <v>76.62</v>
      </c>
    </row>
    <row r="10" spans="1:6" ht="20.65" customHeight="1">
      <c r="B10" s="49" t="s">
        <v>130</v>
      </c>
      <c r="C10" s="50" t="s">
        <v>131</v>
      </c>
      <c r="D10" s="45">
        <f t="shared" si="0"/>
        <v>612.66</v>
      </c>
      <c r="E10" s="48">
        <v>536.04</v>
      </c>
      <c r="F10" s="48">
        <v>76.62</v>
      </c>
    </row>
    <row r="11" spans="1:6" ht="21.6" customHeight="1">
      <c r="B11" s="46" t="s">
        <v>42</v>
      </c>
      <c r="C11" s="47" t="s">
        <v>16</v>
      </c>
      <c r="D11" s="45">
        <f t="shared" si="0"/>
        <v>136.19</v>
      </c>
      <c r="E11" s="48">
        <v>136.19</v>
      </c>
      <c r="F11" s="48"/>
    </row>
    <row r="12" spans="1:6" ht="20.65" customHeight="1">
      <c r="B12" s="49" t="s">
        <v>132</v>
      </c>
      <c r="C12" s="50" t="s">
        <v>133</v>
      </c>
      <c r="D12" s="45">
        <f t="shared" si="0"/>
        <v>136.19</v>
      </c>
      <c r="E12" s="48">
        <v>136.19</v>
      </c>
      <c r="F12" s="48"/>
    </row>
    <row r="13" spans="1:6" ht="20.65" customHeight="1">
      <c r="B13" s="49" t="s">
        <v>134</v>
      </c>
      <c r="C13" s="50" t="s">
        <v>135</v>
      </c>
      <c r="D13" s="45">
        <f t="shared" si="0"/>
        <v>42.65</v>
      </c>
      <c r="E13" s="48">
        <v>42.65</v>
      </c>
      <c r="F13" s="48"/>
    </row>
    <row r="14" spans="1:6" ht="20.65" customHeight="1">
      <c r="B14" s="49" t="s">
        <v>136</v>
      </c>
      <c r="C14" s="50" t="s">
        <v>137</v>
      </c>
      <c r="D14" s="45">
        <f t="shared" si="0"/>
        <v>62.35</v>
      </c>
      <c r="E14" s="48">
        <v>62.35</v>
      </c>
      <c r="F14" s="48"/>
    </row>
    <row r="15" spans="1:6" ht="21.6" customHeight="1">
      <c r="B15" s="49" t="s">
        <v>138</v>
      </c>
      <c r="C15" s="50" t="s">
        <v>139</v>
      </c>
      <c r="D15" s="45">
        <f t="shared" si="0"/>
        <v>31.19</v>
      </c>
      <c r="E15" s="48">
        <v>31.19</v>
      </c>
      <c r="F15" s="48"/>
    </row>
    <row r="16" spans="1:6" ht="20.65" customHeight="1">
      <c r="B16" s="46" t="s">
        <v>49</v>
      </c>
      <c r="C16" s="47" t="s">
        <v>18</v>
      </c>
      <c r="D16" s="45">
        <f t="shared" si="0"/>
        <v>26.79</v>
      </c>
      <c r="E16" s="48">
        <v>26.79</v>
      </c>
      <c r="F16" s="48"/>
    </row>
    <row r="17" spans="2:6" ht="20.65" customHeight="1">
      <c r="B17" s="49" t="s">
        <v>140</v>
      </c>
      <c r="C17" s="50" t="s">
        <v>141</v>
      </c>
      <c r="D17" s="45">
        <f t="shared" si="0"/>
        <v>26.79</v>
      </c>
      <c r="E17" s="48">
        <v>26.79</v>
      </c>
      <c r="F17" s="48"/>
    </row>
    <row r="18" spans="2:6" ht="21.6" customHeight="1">
      <c r="B18" s="49" t="s">
        <v>142</v>
      </c>
      <c r="C18" s="50" t="s">
        <v>143</v>
      </c>
      <c r="D18" s="45">
        <f t="shared" si="0"/>
        <v>26.79</v>
      </c>
      <c r="E18" s="48">
        <v>26.79</v>
      </c>
      <c r="F18" s="48"/>
    </row>
    <row r="19" spans="2:6" ht="20.65" customHeight="1">
      <c r="B19" s="46" t="s">
        <v>144</v>
      </c>
      <c r="C19" s="47" t="s">
        <v>19</v>
      </c>
      <c r="D19" s="45">
        <f t="shared" si="0"/>
        <v>9.51</v>
      </c>
      <c r="E19" s="48">
        <v>9.51</v>
      </c>
      <c r="F19" s="48"/>
    </row>
    <row r="20" spans="2:6" ht="20.65" customHeight="1">
      <c r="B20" s="49" t="s">
        <v>145</v>
      </c>
      <c r="C20" s="50" t="s">
        <v>146</v>
      </c>
      <c r="D20" s="45">
        <f t="shared" si="0"/>
        <v>9.51</v>
      </c>
      <c r="E20" s="48">
        <v>9.51</v>
      </c>
      <c r="F20" s="48"/>
    </row>
    <row r="21" spans="2:6" ht="15.75">
      <c r="B21" s="49" t="s">
        <v>147</v>
      </c>
      <c r="C21" s="50" t="s">
        <v>148</v>
      </c>
      <c r="D21" s="45">
        <f t="shared" si="0"/>
        <v>9.51</v>
      </c>
      <c r="E21" s="48">
        <v>9.51</v>
      </c>
      <c r="F21" s="48"/>
    </row>
    <row r="22" spans="2:6" ht="15.75">
      <c r="B22" s="46" t="s">
        <v>56</v>
      </c>
      <c r="C22" s="47" t="s">
        <v>20</v>
      </c>
      <c r="D22" s="45">
        <f t="shared" si="0"/>
        <v>33</v>
      </c>
      <c r="E22" s="48">
        <v>33</v>
      </c>
      <c r="F22" s="48"/>
    </row>
    <row r="23" spans="2:6" ht="15.75">
      <c r="B23" s="49" t="s">
        <v>149</v>
      </c>
      <c r="C23" s="50" t="s">
        <v>150</v>
      </c>
      <c r="D23" s="45">
        <f t="shared" si="0"/>
        <v>33</v>
      </c>
      <c r="E23" s="48">
        <v>33</v>
      </c>
      <c r="F23" s="48"/>
    </row>
    <row r="24" spans="2:6" ht="15.75">
      <c r="B24" s="49" t="s">
        <v>151</v>
      </c>
      <c r="C24" s="50" t="s">
        <v>152</v>
      </c>
      <c r="D24" s="45">
        <f t="shared" si="0"/>
        <v>33</v>
      </c>
      <c r="E24" s="48">
        <v>33</v>
      </c>
      <c r="F24" s="48"/>
    </row>
  </sheetData>
  <mergeCells count="2">
    <mergeCell ref="B7:C7"/>
    <mergeCell ref="B2:F3"/>
  </mergeCells>
  <phoneticPr fontId="42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2" sqref="B2:M3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21"/>
      <c r="B1" s="22" t="s">
        <v>189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6.350000000000001" customHeight="1">
      <c r="B2" s="89" t="s">
        <v>190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ht="16.350000000000001" customHeight="1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ht="16.350000000000001" customHeight="1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ht="21.6" customHeigh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34" t="s">
        <v>2</v>
      </c>
    </row>
    <row r="6" spans="1:13" ht="65.650000000000006" customHeight="1">
      <c r="B6" s="30" t="s">
        <v>191</v>
      </c>
      <c r="C6" s="30" t="s">
        <v>5</v>
      </c>
      <c r="D6" s="30" t="s">
        <v>34</v>
      </c>
      <c r="E6" s="30" t="s">
        <v>156</v>
      </c>
      <c r="F6" s="30" t="s">
        <v>157</v>
      </c>
      <c r="G6" s="30" t="s">
        <v>158</v>
      </c>
      <c r="H6" s="30" t="s">
        <v>159</v>
      </c>
      <c r="I6" s="30" t="s">
        <v>160</v>
      </c>
      <c r="J6" s="30" t="s">
        <v>161</v>
      </c>
      <c r="K6" s="30" t="s">
        <v>162</v>
      </c>
      <c r="L6" s="30" t="s">
        <v>163</v>
      </c>
      <c r="M6" s="30" t="s">
        <v>164</v>
      </c>
    </row>
    <row r="7" spans="1:13" ht="23.25" customHeight="1">
      <c r="B7" s="75" t="s">
        <v>7</v>
      </c>
      <c r="C7" s="75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 ht="21.6" customHeight="1">
      <c r="B8" s="32"/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>
      <c r="B9" t="s">
        <v>192</v>
      </c>
    </row>
  </sheetData>
  <mergeCells count="2">
    <mergeCell ref="B7:C7"/>
    <mergeCell ref="B2:M3"/>
  </mergeCells>
  <phoneticPr fontId="42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D13" sqref="D13"/>
    </sheetView>
  </sheetViews>
  <sheetFormatPr defaultColWidth="10" defaultRowHeight="13.5"/>
  <cols>
    <col min="1" max="1" width="0.25" customWidth="1"/>
    <col min="2" max="2" width="16.125" customWidth="1"/>
    <col min="3" max="3" width="39.125" customWidth="1"/>
    <col min="4" max="4" width="16.75" customWidth="1"/>
    <col min="5" max="5" width="16.25" customWidth="1"/>
    <col min="6" max="6" width="15.25" customWidth="1"/>
    <col min="7" max="7" width="14" customWidth="1"/>
    <col min="8" max="8" width="14.625" customWidth="1"/>
    <col min="9" max="9" width="9.75" customWidth="1"/>
  </cols>
  <sheetData>
    <row r="1" spans="1:8" ht="16.350000000000001" customHeight="1">
      <c r="A1" s="21"/>
      <c r="B1" s="22" t="s">
        <v>193</v>
      </c>
      <c r="C1" s="21"/>
      <c r="D1" s="21"/>
      <c r="E1" s="21"/>
      <c r="F1" s="21"/>
      <c r="H1" s="21"/>
    </row>
    <row r="2" spans="1:8" ht="16.350000000000001" customHeight="1">
      <c r="B2" s="72" t="s">
        <v>194</v>
      </c>
      <c r="C2" s="72"/>
      <c r="D2" s="72"/>
      <c r="E2" s="72"/>
      <c r="F2" s="72"/>
      <c r="G2" s="72"/>
      <c r="H2" s="72"/>
    </row>
    <row r="3" spans="1:8" ht="16.350000000000001" customHeight="1">
      <c r="B3" s="72"/>
      <c r="C3" s="72"/>
      <c r="D3" s="72"/>
      <c r="E3" s="72"/>
      <c r="F3" s="72"/>
      <c r="G3" s="72"/>
      <c r="H3" s="72"/>
    </row>
    <row r="4" spans="1:8" ht="16.350000000000001" customHeight="1"/>
    <row r="5" spans="1:8" ht="19.899999999999999" customHeight="1">
      <c r="H5" s="23" t="s">
        <v>2</v>
      </c>
    </row>
    <row r="6" spans="1:8" ht="37.9" customHeight="1">
      <c r="B6" s="24" t="s">
        <v>195</v>
      </c>
      <c r="C6" s="90"/>
      <c r="D6" s="90"/>
      <c r="E6" s="25" t="s">
        <v>196</v>
      </c>
      <c r="F6" s="91"/>
      <c r="G6" s="91"/>
      <c r="H6" s="91"/>
    </row>
    <row r="7" spans="1:8" ht="102" customHeight="1">
      <c r="B7" s="24" t="s">
        <v>197</v>
      </c>
      <c r="C7" s="92"/>
      <c r="D7" s="92"/>
      <c r="E7" s="92"/>
      <c r="F7" s="92"/>
      <c r="G7" s="92"/>
      <c r="H7" s="92"/>
    </row>
    <row r="8" spans="1:8" ht="23.25" customHeight="1">
      <c r="B8" s="93" t="s">
        <v>198</v>
      </c>
      <c r="C8" s="25" t="s">
        <v>199</v>
      </c>
      <c r="D8" s="25" t="s">
        <v>200</v>
      </c>
      <c r="E8" s="25" t="s">
        <v>201</v>
      </c>
      <c r="F8" s="25" t="s">
        <v>202</v>
      </c>
      <c r="G8" s="25" t="s">
        <v>203</v>
      </c>
      <c r="H8" s="25" t="s">
        <v>204</v>
      </c>
    </row>
    <row r="9" spans="1:8" ht="17.25" customHeight="1">
      <c r="B9" s="93"/>
      <c r="C9" s="71"/>
      <c r="D9" s="71"/>
      <c r="E9" s="71"/>
      <c r="F9" s="71"/>
      <c r="G9" s="71"/>
      <c r="H9" s="71"/>
    </row>
    <row r="10" spans="1:8" ht="17.25" customHeight="1">
      <c r="B10" s="93"/>
      <c r="C10" s="71"/>
      <c r="D10" s="71"/>
      <c r="E10" s="71"/>
      <c r="F10" s="71"/>
      <c r="G10" s="71"/>
      <c r="H10" s="71"/>
    </row>
    <row r="11" spans="1:8" ht="17.25" customHeight="1">
      <c r="B11" s="93"/>
      <c r="C11" s="71"/>
      <c r="D11" s="71"/>
      <c r="E11" s="71"/>
      <c r="F11" s="71"/>
      <c r="G11" s="71"/>
      <c r="H11" s="71"/>
    </row>
    <row r="12" spans="1:8" ht="17.25" customHeight="1">
      <c r="B12" s="93"/>
      <c r="C12" s="71"/>
      <c r="D12" s="71"/>
      <c r="E12" s="71"/>
      <c r="F12" s="71"/>
      <c r="G12" s="71"/>
      <c r="H12" s="71"/>
    </row>
    <row r="13" spans="1:8" ht="17.25" customHeight="1">
      <c r="B13" s="93"/>
      <c r="C13" s="71"/>
      <c r="D13" s="71"/>
      <c r="E13" s="71"/>
      <c r="F13" s="71"/>
      <c r="G13" s="71"/>
      <c r="H13" s="71"/>
    </row>
    <row r="14" spans="1:8" ht="17.25" customHeight="1">
      <c r="B14" s="93"/>
      <c r="C14" s="28"/>
      <c r="D14" s="29"/>
      <c r="E14" s="29"/>
      <c r="F14" s="29"/>
      <c r="G14" s="29"/>
      <c r="H14" s="29"/>
    </row>
    <row r="15" spans="1:8">
      <c r="B15" t="s">
        <v>205</v>
      </c>
    </row>
  </sheetData>
  <mergeCells count="5">
    <mergeCell ref="C6:D6"/>
    <mergeCell ref="F6:H6"/>
    <mergeCell ref="C7:H7"/>
    <mergeCell ref="B8:B14"/>
    <mergeCell ref="B2:H3"/>
  </mergeCells>
  <phoneticPr fontId="42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4" workbookViewId="0">
      <selection activeCell="A7" sqref="A7:XFD9"/>
    </sheetView>
  </sheetViews>
  <sheetFormatPr defaultColWidth="9" defaultRowHeight="13.5"/>
  <cols>
    <col min="1" max="1" width="12.25" style="14" customWidth="1"/>
    <col min="2" max="2" width="29.25" style="14" customWidth="1"/>
    <col min="3" max="3" width="8.75" style="14" customWidth="1"/>
    <col min="4" max="4" width="9.375" style="14" customWidth="1"/>
    <col min="5" max="5" width="12" style="14" customWidth="1"/>
    <col min="6" max="6" width="16.25" style="14" customWidth="1"/>
    <col min="7" max="16384" width="9" style="14"/>
  </cols>
  <sheetData>
    <row r="1" spans="1:6">
      <c r="A1" s="4" t="s">
        <v>206</v>
      </c>
    </row>
    <row r="2" spans="1:6" s="15" customFormat="1" ht="31.5" customHeight="1">
      <c r="A2" s="103" t="s">
        <v>207</v>
      </c>
      <c r="B2" s="103"/>
      <c r="C2" s="103"/>
      <c r="D2" s="103"/>
      <c r="E2" s="103"/>
      <c r="F2" s="103"/>
    </row>
    <row r="3" spans="1:6" s="15" customFormat="1" ht="19.899999999999999" customHeight="1">
      <c r="A3" s="16" t="s">
        <v>208</v>
      </c>
      <c r="B3" s="104"/>
      <c r="C3" s="104"/>
      <c r="D3" s="104"/>
      <c r="E3" s="16" t="s">
        <v>209</v>
      </c>
      <c r="F3" s="16" t="s">
        <v>2</v>
      </c>
    </row>
    <row r="4" spans="1:6" s="15" customFormat="1" ht="24" customHeight="1">
      <c r="A4" s="17" t="s">
        <v>210</v>
      </c>
      <c r="B4" s="95"/>
      <c r="C4" s="96"/>
      <c r="D4" s="105"/>
      <c r="E4" s="17" t="s">
        <v>211</v>
      </c>
      <c r="F4" s="17"/>
    </row>
    <row r="5" spans="1:6" s="15" customFormat="1" ht="19.149999999999999" customHeight="1">
      <c r="A5" s="95" t="s">
        <v>212</v>
      </c>
      <c r="B5" s="97"/>
      <c r="C5" s="98"/>
      <c r="D5" s="98"/>
      <c r="E5" s="98"/>
      <c r="F5" s="99"/>
    </row>
    <row r="6" spans="1:6" s="15" customFormat="1" ht="21" customHeight="1">
      <c r="A6" s="95"/>
      <c r="B6" s="100"/>
      <c r="C6" s="101"/>
      <c r="D6" s="101"/>
      <c r="E6" s="101"/>
      <c r="F6" s="102"/>
    </row>
    <row r="7" spans="1:6" s="15" customFormat="1" ht="69" customHeight="1">
      <c r="A7" s="17" t="s">
        <v>213</v>
      </c>
      <c r="B7" s="94"/>
      <c r="C7" s="94"/>
      <c r="D7" s="94"/>
      <c r="E7" s="94"/>
      <c r="F7" s="94"/>
    </row>
    <row r="8" spans="1:6" s="15" customFormat="1" ht="69" customHeight="1">
      <c r="A8" s="17" t="s">
        <v>214</v>
      </c>
      <c r="B8" s="94"/>
      <c r="C8" s="94"/>
      <c r="D8" s="94"/>
      <c r="E8" s="94"/>
      <c r="F8" s="94"/>
    </row>
    <row r="9" spans="1:6" s="15" customFormat="1" ht="69" customHeight="1">
      <c r="A9" s="17" t="s">
        <v>215</v>
      </c>
      <c r="B9" s="94"/>
      <c r="C9" s="94"/>
      <c r="D9" s="94"/>
      <c r="E9" s="94"/>
      <c r="F9" s="94"/>
    </row>
    <row r="10" spans="1:6" s="15" customFormat="1" ht="21.75" customHeight="1">
      <c r="A10" s="95" t="s">
        <v>198</v>
      </c>
      <c r="B10" s="17" t="s">
        <v>216</v>
      </c>
      <c r="C10" s="18" t="s">
        <v>200</v>
      </c>
      <c r="D10" s="17" t="s">
        <v>203</v>
      </c>
      <c r="E10" s="17" t="s">
        <v>201</v>
      </c>
      <c r="F10" s="18" t="s">
        <v>202</v>
      </c>
    </row>
    <row r="11" spans="1:6" s="15" customFormat="1" ht="18" customHeight="1">
      <c r="A11" s="96"/>
      <c r="B11" s="19"/>
      <c r="C11" s="18"/>
      <c r="D11" s="18"/>
      <c r="E11" s="18"/>
      <c r="F11" s="18"/>
    </row>
    <row r="12" spans="1:6" s="15" customFormat="1" ht="18" customHeight="1">
      <c r="A12" s="96"/>
      <c r="B12" s="19"/>
      <c r="C12" s="18"/>
      <c r="D12" s="18"/>
      <c r="E12" s="18"/>
      <c r="F12" s="18"/>
    </row>
    <row r="13" spans="1:6" s="15" customFormat="1" ht="18" customHeight="1">
      <c r="A13" s="96"/>
      <c r="B13" s="19"/>
      <c r="C13" s="18"/>
      <c r="D13" s="18"/>
      <c r="E13" s="18"/>
      <c r="F13" s="18"/>
    </row>
    <row r="14" spans="1:6" s="15" customFormat="1" ht="18" customHeight="1">
      <c r="A14" s="96"/>
      <c r="B14" s="19"/>
      <c r="C14" s="18"/>
      <c r="D14" s="18"/>
      <c r="E14" s="18"/>
      <c r="F14" s="18"/>
    </row>
    <row r="15" spans="1:6" s="15" customFormat="1" ht="18" customHeight="1">
      <c r="A15" s="96"/>
      <c r="B15" s="19"/>
      <c r="C15" s="18"/>
      <c r="D15" s="18"/>
      <c r="E15" s="18"/>
      <c r="F15" s="20"/>
    </row>
    <row r="16" spans="1:6" s="15" customFormat="1" ht="18" customHeight="1">
      <c r="A16" s="96"/>
      <c r="B16" s="19"/>
      <c r="C16" s="18"/>
      <c r="D16" s="18"/>
      <c r="E16" s="18"/>
      <c r="F16" s="18"/>
    </row>
    <row r="17" spans="1:6" s="15" customFormat="1" ht="18" customHeight="1">
      <c r="A17" s="96"/>
      <c r="B17" s="19"/>
      <c r="C17" s="18"/>
      <c r="D17" s="18"/>
      <c r="E17" s="18"/>
      <c r="F17" s="18"/>
    </row>
    <row r="18" spans="1:6" s="15" customFormat="1" ht="18" customHeight="1">
      <c r="A18" s="96"/>
      <c r="B18" s="19"/>
      <c r="C18" s="18"/>
      <c r="D18" s="18"/>
      <c r="E18" s="18"/>
      <c r="F18" s="18"/>
    </row>
    <row r="19" spans="1:6" s="15" customFormat="1" ht="18" customHeight="1">
      <c r="A19" s="96"/>
      <c r="B19" s="19"/>
      <c r="C19" s="18"/>
      <c r="D19" s="18"/>
      <c r="E19" s="18"/>
      <c r="F19" s="18"/>
    </row>
    <row r="20" spans="1:6" s="15" customFormat="1" ht="18" customHeight="1">
      <c r="A20" s="96"/>
      <c r="B20" s="19"/>
      <c r="C20" s="18"/>
      <c r="D20" s="18"/>
      <c r="E20" s="18"/>
      <c r="F20" s="18"/>
    </row>
    <row r="21" spans="1:6">
      <c r="A21" s="14" t="s">
        <v>217</v>
      </c>
    </row>
  </sheetData>
  <mergeCells count="9">
    <mergeCell ref="B9:F9"/>
    <mergeCell ref="A5:A6"/>
    <mergeCell ref="A10:A20"/>
    <mergeCell ref="B5:F6"/>
    <mergeCell ref="A2:F2"/>
    <mergeCell ref="B3:D3"/>
    <mergeCell ref="B4:D4"/>
    <mergeCell ref="B7:F7"/>
    <mergeCell ref="B8:F8"/>
  </mergeCells>
  <phoneticPr fontId="42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1"/>
  <sheetViews>
    <sheetView workbookViewId="0">
      <selection activeCell="C24" sqref="C24"/>
    </sheetView>
  </sheetViews>
  <sheetFormatPr defaultColWidth="9" defaultRowHeight="13.5"/>
  <cols>
    <col min="1" max="1" width="17.75" style="1" customWidth="1"/>
    <col min="2" max="2" width="14.625" style="1" customWidth="1"/>
    <col min="3" max="3" width="24" style="1" customWidth="1"/>
    <col min="4" max="4" width="16.375" style="1" customWidth="1"/>
    <col min="5" max="5" width="11.375" style="1" customWidth="1"/>
    <col min="6" max="6" width="10.25" style="1" customWidth="1"/>
    <col min="7" max="7" width="11" style="1" customWidth="1"/>
    <col min="8" max="8" width="13.25" style="1" customWidth="1"/>
    <col min="9" max="9" width="13" style="1" customWidth="1"/>
    <col min="10" max="16383" width="9" style="1"/>
    <col min="16384" max="16384" width="9" style="3"/>
  </cols>
  <sheetData>
    <row r="1" spans="1:9 16384:16384" s="1" customFormat="1">
      <c r="A1" s="4" t="s">
        <v>218</v>
      </c>
      <c r="XFD1" s="3"/>
    </row>
    <row r="2" spans="1:9 16384:16384" s="1" customFormat="1" ht="56.1" customHeight="1">
      <c r="A2" s="113" t="s">
        <v>219</v>
      </c>
      <c r="B2" s="113"/>
      <c r="C2" s="113"/>
      <c r="D2" s="113"/>
      <c r="E2" s="113"/>
      <c r="F2" s="113"/>
      <c r="G2" s="113"/>
      <c r="H2" s="113"/>
      <c r="I2" s="113"/>
      <c r="XFD2" s="3"/>
    </row>
    <row r="3" spans="1:9 16384:16384" s="1" customFormat="1" ht="17.100000000000001" customHeight="1">
      <c r="A3" s="5"/>
      <c r="B3" s="5"/>
      <c r="C3" s="5"/>
      <c r="D3" s="5"/>
      <c r="E3" s="5"/>
      <c r="F3" s="5"/>
      <c r="G3" s="5"/>
      <c r="H3" s="5"/>
      <c r="I3" s="12" t="s">
        <v>2</v>
      </c>
      <c r="XFD3" s="3"/>
    </row>
    <row r="4" spans="1:9 16384:16384" s="1" customFormat="1" ht="69" customHeight="1">
      <c r="A4" s="6" t="s">
        <v>220</v>
      </c>
      <c r="B4" s="112" t="s">
        <v>221</v>
      </c>
      <c r="C4" s="112"/>
      <c r="D4" s="6" t="s">
        <v>222</v>
      </c>
      <c r="E4" s="114" t="s">
        <v>223</v>
      </c>
      <c r="F4" s="114"/>
      <c r="G4" s="110" t="s">
        <v>224</v>
      </c>
      <c r="H4" s="110"/>
      <c r="I4" s="13" t="s">
        <v>225</v>
      </c>
      <c r="XFD4" s="3"/>
    </row>
    <row r="5" spans="1:9 16384:16384" s="1" customFormat="1" ht="25.15" customHeight="1">
      <c r="A5" s="6" t="s">
        <v>226</v>
      </c>
      <c r="B5" s="112" t="s">
        <v>227</v>
      </c>
      <c r="C5" s="112"/>
      <c r="D5" s="6" t="s">
        <v>228</v>
      </c>
      <c r="E5" s="111" t="s">
        <v>229</v>
      </c>
      <c r="F5" s="111"/>
      <c r="G5" s="110" t="s">
        <v>230</v>
      </c>
      <c r="H5" s="110"/>
      <c r="I5" s="6">
        <v>11.27</v>
      </c>
      <c r="XFD5" s="3"/>
    </row>
    <row r="6" spans="1:9 16384:16384" s="1" customFormat="1" ht="32.1" customHeight="1">
      <c r="A6" s="6" t="s">
        <v>231</v>
      </c>
      <c r="B6" s="112">
        <v>10</v>
      </c>
      <c r="C6" s="112"/>
      <c r="D6" s="6" t="s">
        <v>232</v>
      </c>
      <c r="E6" s="111">
        <v>19923235085</v>
      </c>
      <c r="F6" s="111"/>
      <c r="G6" s="7" t="s">
        <v>233</v>
      </c>
      <c r="H6" s="7" t="s">
        <v>234</v>
      </c>
      <c r="I6" s="6">
        <v>11.27</v>
      </c>
      <c r="XFD6" s="3"/>
    </row>
    <row r="7" spans="1:9 16384:16384" s="1" customFormat="1" ht="25.15" customHeight="1">
      <c r="A7" s="108" t="s">
        <v>235</v>
      </c>
      <c r="B7" s="109" t="s">
        <v>236</v>
      </c>
      <c r="C7" s="109"/>
      <c r="D7" s="109"/>
      <c r="E7" s="109"/>
      <c r="F7" s="109"/>
      <c r="G7" s="110" t="s">
        <v>237</v>
      </c>
      <c r="H7" s="110"/>
      <c r="I7" s="6"/>
      <c r="XFD7" s="3"/>
    </row>
    <row r="8" spans="1:9 16384:16384" s="1" customFormat="1" ht="25.15" customHeight="1">
      <c r="A8" s="108"/>
      <c r="B8" s="109"/>
      <c r="C8" s="109"/>
      <c r="D8" s="109"/>
      <c r="E8" s="109"/>
      <c r="F8" s="109"/>
      <c r="G8" s="110" t="s">
        <v>238</v>
      </c>
      <c r="H8" s="110"/>
      <c r="I8" s="6"/>
      <c r="XFD8" s="3"/>
    </row>
    <row r="9" spans="1:9 16384:16384" s="1" customFormat="1" ht="25.15" customHeight="1">
      <c r="A9" s="108"/>
      <c r="B9" s="109"/>
      <c r="C9" s="109"/>
      <c r="D9" s="109"/>
      <c r="E9" s="109"/>
      <c r="F9" s="109"/>
      <c r="G9" s="110" t="s">
        <v>239</v>
      </c>
      <c r="H9" s="110"/>
      <c r="I9" s="6"/>
      <c r="XFD9" s="3"/>
    </row>
    <row r="10" spans="1:9 16384:16384" s="1" customFormat="1" ht="25.15" customHeight="1">
      <c r="A10" s="108"/>
      <c r="B10" s="109"/>
      <c r="C10" s="109"/>
      <c r="D10" s="109"/>
      <c r="E10" s="109"/>
      <c r="F10" s="109"/>
      <c r="G10" s="110" t="s">
        <v>240</v>
      </c>
      <c r="H10" s="110"/>
      <c r="I10" s="6"/>
      <c r="XFD10" s="3"/>
    </row>
    <row r="11" spans="1:9 16384:16384" s="2" customFormat="1" ht="25.15" customHeight="1">
      <c r="A11" s="8" t="s">
        <v>241</v>
      </c>
      <c r="B11" s="8" t="s">
        <v>242</v>
      </c>
      <c r="C11" s="8" t="s">
        <v>243</v>
      </c>
      <c r="D11" s="8" t="s">
        <v>201</v>
      </c>
      <c r="E11" s="8" t="s">
        <v>202</v>
      </c>
      <c r="F11" s="8" t="s">
        <v>244</v>
      </c>
      <c r="G11" s="8" t="s">
        <v>245</v>
      </c>
      <c r="H11" s="111" t="s">
        <v>246</v>
      </c>
      <c r="I11" s="111"/>
    </row>
    <row r="12" spans="1:9 16384:16384" s="1" customFormat="1" ht="18" customHeight="1">
      <c r="A12" s="9" t="s">
        <v>247</v>
      </c>
      <c r="B12" s="9" t="s">
        <v>248</v>
      </c>
      <c r="C12" s="10" t="s">
        <v>249</v>
      </c>
      <c r="D12" s="10" t="s">
        <v>250</v>
      </c>
      <c r="E12" s="11">
        <v>493</v>
      </c>
      <c r="F12" s="10" t="s">
        <v>251</v>
      </c>
      <c r="G12" s="6">
        <v>20</v>
      </c>
      <c r="H12" s="106" t="s">
        <v>252</v>
      </c>
      <c r="I12" s="107"/>
      <c r="XFD12" s="3"/>
    </row>
    <row r="13" spans="1:9 16384:16384" s="1" customFormat="1" ht="18" customHeight="1">
      <c r="A13" s="9" t="s">
        <v>247</v>
      </c>
      <c r="B13" s="9" t="s">
        <v>253</v>
      </c>
      <c r="C13" s="10" t="s">
        <v>254</v>
      </c>
      <c r="D13" s="10" t="s">
        <v>250</v>
      </c>
      <c r="E13" s="11" t="s">
        <v>255</v>
      </c>
      <c r="F13" s="10" t="s">
        <v>256</v>
      </c>
      <c r="G13" s="6">
        <v>20</v>
      </c>
      <c r="H13" s="106" t="s">
        <v>252</v>
      </c>
      <c r="I13" s="107"/>
      <c r="XFD13" s="3"/>
    </row>
    <row r="14" spans="1:9 16384:16384" s="1" customFormat="1" ht="18" customHeight="1">
      <c r="A14" s="9" t="s">
        <v>247</v>
      </c>
      <c r="B14" s="9" t="s">
        <v>257</v>
      </c>
      <c r="C14" s="10" t="s">
        <v>258</v>
      </c>
      <c r="D14" s="10" t="s">
        <v>259</v>
      </c>
      <c r="E14" s="11">
        <v>98</v>
      </c>
      <c r="F14" s="10" t="s">
        <v>256</v>
      </c>
      <c r="G14" s="6">
        <v>10</v>
      </c>
      <c r="H14" s="106" t="s">
        <v>252</v>
      </c>
      <c r="I14" s="107"/>
      <c r="XFD14" s="3"/>
    </row>
    <row r="15" spans="1:9 16384:16384" s="1" customFormat="1" ht="18" customHeight="1">
      <c r="A15" s="9" t="s">
        <v>247</v>
      </c>
      <c r="B15" s="9" t="s">
        <v>260</v>
      </c>
      <c r="C15" s="10" t="s">
        <v>261</v>
      </c>
      <c r="D15" s="10" t="s">
        <v>250</v>
      </c>
      <c r="E15" s="11">
        <v>750</v>
      </c>
      <c r="F15" s="10" t="s">
        <v>262</v>
      </c>
      <c r="G15" s="6">
        <v>10</v>
      </c>
      <c r="H15" s="106" t="s">
        <v>252</v>
      </c>
      <c r="I15" s="107"/>
      <c r="XFD15" s="3"/>
    </row>
    <row r="16" spans="1:9 16384:16384" s="1" customFormat="1" ht="18" customHeight="1">
      <c r="A16" s="9" t="s">
        <v>263</v>
      </c>
      <c r="B16" s="9" t="s">
        <v>264</v>
      </c>
      <c r="C16" s="10" t="s">
        <v>265</v>
      </c>
      <c r="D16" s="10" t="s">
        <v>259</v>
      </c>
      <c r="E16" s="11">
        <v>95</v>
      </c>
      <c r="F16" s="10" t="s">
        <v>256</v>
      </c>
      <c r="G16" s="6">
        <v>20</v>
      </c>
      <c r="H16" s="106" t="s">
        <v>252</v>
      </c>
      <c r="I16" s="107"/>
      <c r="XFD16" s="3"/>
    </row>
    <row r="17" spans="1:9 16384:16384" s="1" customFormat="1" ht="18" customHeight="1">
      <c r="A17" s="9" t="s">
        <v>266</v>
      </c>
      <c r="B17" s="9" t="s">
        <v>267</v>
      </c>
      <c r="C17" s="10" t="s">
        <v>268</v>
      </c>
      <c r="D17" s="10" t="s">
        <v>259</v>
      </c>
      <c r="E17" s="11">
        <v>95</v>
      </c>
      <c r="F17" s="10" t="s">
        <v>256</v>
      </c>
      <c r="G17" s="6">
        <v>10</v>
      </c>
      <c r="H17" s="106" t="s">
        <v>252</v>
      </c>
      <c r="I17" s="107"/>
      <c r="XFD17" s="3"/>
    </row>
    <row r="18" spans="1:9 16384:16384" s="1" customFormat="1" ht="12" customHeight="1">
      <c r="B18" s="2"/>
      <c r="C18" s="2"/>
      <c r="D18" s="2"/>
      <c r="XFD18" s="3"/>
    </row>
    <row r="19" spans="1:9 16384:16384" s="1" customFormat="1" ht="12" customHeight="1">
      <c r="B19" s="2"/>
      <c r="C19" s="2"/>
      <c r="D19" s="2"/>
      <c r="XFD19" s="3"/>
    </row>
    <row r="20" spans="1:9 16384:16384" s="1" customFormat="1" ht="12" customHeight="1">
      <c r="B20" s="2"/>
      <c r="C20" s="2"/>
      <c r="D20" s="2"/>
      <c r="XFD20" s="3"/>
    </row>
    <row r="21" spans="1:9 16384:16384" s="1" customFormat="1" ht="12" customHeight="1">
      <c r="B21" s="2"/>
      <c r="C21" s="2"/>
      <c r="D21" s="2"/>
      <c r="XFD21" s="3"/>
    </row>
    <row r="22" spans="1:9 16384:16384" s="1" customFormat="1" ht="12" customHeight="1">
      <c r="B22" s="2"/>
      <c r="C22" s="2"/>
      <c r="D22" s="2"/>
      <c r="XFD22" s="3"/>
    </row>
    <row r="23" spans="1:9 16384:16384" s="1" customFormat="1" ht="12" customHeight="1">
      <c r="B23" s="2"/>
      <c r="C23" s="2"/>
      <c r="D23" s="2"/>
      <c r="XFD23" s="3"/>
    </row>
    <row r="24" spans="1:9 16384:16384" s="1" customFormat="1" ht="12" customHeight="1">
      <c r="B24" s="2"/>
      <c r="C24" s="2"/>
      <c r="D24" s="2"/>
      <c r="XFD24" s="3"/>
    </row>
    <row r="25" spans="1:9 16384:16384" s="1" customFormat="1" ht="12" customHeight="1">
      <c r="B25" s="2"/>
      <c r="C25" s="2"/>
      <c r="D25" s="2"/>
      <c r="XFD25" s="3"/>
    </row>
    <row r="26" spans="1:9 16384:16384" s="1" customFormat="1" ht="12" customHeight="1">
      <c r="B26" s="2"/>
      <c r="C26" s="2"/>
      <c r="D26" s="2"/>
      <c r="XFD26" s="3"/>
    </row>
    <row r="27" spans="1:9 16384:16384" s="1" customFormat="1" ht="12" customHeight="1">
      <c r="B27" s="2"/>
      <c r="C27" s="2"/>
      <c r="D27" s="2"/>
      <c r="XFD27" s="3"/>
    </row>
    <row r="28" spans="1:9 16384:16384" s="1" customFormat="1" ht="12" customHeight="1">
      <c r="B28" s="2"/>
      <c r="C28" s="2"/>
      <c r="D28" s="2"/>
      <c r="XFD28" s="3"/>
    </row>
    <row r="29" spans="1:9 16384:16384" s="1" customFormat="1" ht="12" customHeight="1">
      <c r="B29" s="2"/>
      <c r="C29" s="2"/>
      <c r="D29" s="2"/>
      <c r="XFD29" s="3"/>
    </row>
    <row r="30" spans="1:9 16384:16384" s="1" customFormat="1" ht="12" customHeight="1">
      <c r="B30" s="2"/>
      <c r="C30" s="2"/>
      <c r="D30" s="2"/>
      <c r="XFD30" s="3"/>
    </row>
    <row r="31" spans="1:9 16384:16384" s="1" customFormat="1" ht="12" customHeight="1">
      <c r="B31" s="2"/>
      <c r="C31" s="2"/>
      <c r="D31" s="2"/>
      <c r="XFD31" s="3"/>
    </row>
    <row r="32" spans="1:9 16384:16384" s="1" customFormat="1" ht="12" customHeight="1">
      <c r="B32" s="2"/>
      <c r="C32" s="2"/>
      <c r="D32" s="2"/>
      <c r="XFD32" s="3"/>
    </row>
    <row r="33" spans="2:4 16384:16384" s="1" customFormat="1" ht="12" customHeight="1">
      <c r="B33" s="2"/>
      <c r="C33" s="2"/>
      <c r="D33" s="2"/>
      <c r="XFD33" s="3"/>
    </row>
    <row r="34" spans="2:4 16384:16384" s="1" customFormat="1" ht="12" customHeight="1">
      <c r="B34" s="2"/>
      <c r="C34" s="2"/>
      <c r="D34" s="2"/>
      <c r="XFD34" s="3"/>
    </row>
    <row r="35" spans="2:4 16384:16384" s="1" customFormat="1">
      <c r="B35" s="2"/>
      <c r="C35" s="2"/>
      <c r="D35" s="2"/>
      <c r="XFD35" s="3"/>
    </row>
    <row r="36" spans="2:4 16384:16384" s="1" customFormat="1">
      <c r="B36" s="2"/>
      <c r="C36" s="2"/>
      <c r="D36" s="2"/>
      <c r="XFD36" s="3"/>
    </row>
    <row r="37" spans="2:4 16384:16384" s="1" customFormat="1">
      <c r="B37" s="2"/>
      <c r="C37" s="2"/>
      <c r="D37" s="2"/>
      <c r="XFD37" s="3"/>
    </row>
    <row r="38" spans="2:4 16384:16384" s="1" customFormat="1">
      <c r="B38" s="2"/>
      <c r="C38" s="2"/>
      <c r="D38" s="2"/>
      <c r="XFD38" s="3"/>
    </row>
    <row r="39" spans="2:4 16384:16384" s="1" customFormat="1">
      <c r="B39" s="2"/>
      <c r="C39" s="2"/>
      <c r="D39" s="2"/>
      <c r="XFD39" s="3"/>
    </row>
    <row r="40" spans="2:4 16384:16384" s="1" customFormat="1">
      <c r="B40" s="2"/>
      <c r="C40" s="2"/>
      <c r="D40" s="2"/>
      <c r="XFD40" s="3"/>
    </row>
    <row r="41" spans="2:4 16384:16384" s="1" customFormat="1">
      <c r="B41" s="2"/>
      <c r="C41" s="2"/>
      <c r="D41" s="2"/>
      <c r="XFD41" s="3"/>
    </row>
    <row r="42" spans="2:4 16384:16384" s="1" customFormat="1">
      <c r="B42" s="2"/>
      <c r="C42" s="2"/>
      <c r="D42" s="2"/>
      <c r="XFD42" s="3"/>
    </row>
    <row r="43" spans="2:4 16384:16384" s="1" customFormat="1">
      <c r="B43" s="2"/>
      <c r="C43" s="2"/>
      <c r="D43" s="2"/>
      <c r="XFD43" s="3"/>
    </row>
    <row r="44" spans="2:4 16384:16384" s="1" customFormat="1">
      <c r="B44" s="2"/>
      <c r="C44" s="2"/>
      <c r="D44" s="2"/>
      <c r="XFD44" s="3"/>
    </row>
    <row r="45" spans="2:4 16384:16384" s="1" customFormat="1">
      <c r="B45" s="2"/>
      <c r="C45" s="2"/>
      <c r="D45" s="2"/>
      <c r="XFD45" s="3"/>
    </row>
    <row r="46" spans="2:4 16384:16384" s="1" customFormat="1">
      <c r="B46" s="2"/>
      <c r="C46" s="2"/>
      <c r="D46" s="2"/>
      <c r="XFD46" s="3"/>
    </row>
    <row r="47" spans="2:4 16384:16384" s="1" customFormat="1">
      <c r="B47" s="2"/>
      <c r="C47" s="2"/>
      <c r="D47" s="2"/>
      <c r="XFD47" s="3"/>
    </row>
    <row r="48" spans="2:4 16384:16384" s="1" customFormat="1">
      <c r="B48" s="2"/>
      <c r="C48" s="2"/>
      <c r="D48" s="2"/>
      <c r="XFD48" s="3"/>
    </row>
    <row r="49" spans="2:4 16384:16384" s="1" customFormat="1">
      <c r="B49" s="2"/>
      <c r="C49" s="2"/>
      <c r="D49" s="2"/>
      <c r="XFD49" s="3"/>
    </row>
    <row r="50" spans="2:4 16384:16384" s="1" customFormat="1">
      <c r="B50" s="2"/>
      <c r="C50" s="2"/>
      <c r="D50" s="2"/>
      <c r="XFD50" s="3"/>
    </row>
    <row r="51" spans="2:4 16384:16384" s="1" customFormat="1">
      <c r="B51" s="2"/>
      <c r="C51" s="2"/>
      <c r="D51" s="2"/>
      <c r="XFD51" s="3"/>
    </row>
    <row r="52" spans="2:4 16384:16384" s="1" customFormat="1">
      <c r="B52" s="2"/>
      <c r="C52" s="2"/>
      <c r="D52" s="2"/>
      <c r="XFD52" s="3"/>
    </row>
    <row r="53" spans="2:4 16384:16384" s="1" customFormat="1">
      <c r="B53" s="2"/>
      <c r="C53" s="2"/>
      <c r="D53" s="2"/>
      <c r="XFD53" s="3"/>
    </row>
    <row r="54" spans="2:4 16384:16384" s="1" customFormat="1">
      <c r="B54" s="2"/>
      <c r="C54" s="2"/>
      <c r="D54" s="2"/>
      <c r="XFD54" s="3"/>
    </row>
    <row r="55" spans="2:4 16384:16384" s="1" customFormat="1">
      <c r="B55" s="2"/>
      <c r="C55" s="2"/>
      <c r="D55" s="2"/>
      <c r="XFD55" s="3"/>
    </row>
    <row r="56" spans="2:4 16384:16384" s="1" customFormat="1">
      <c r="B56" s="2"/>
      <c r="C56" s="2"/>
      <c r="D56" s="2"/>
      <c r="XFD56" s="3"/>
    </row>
    <row r="57" spans="2:4 16384:16384" s="1" customFormat="1">
      <c r="B57" s="2"/>
      <c r="C57" s="2"/>
      <c r="D57" s="2"/>
      <c r="XFD57" s="3"/>
    </row>
    <row r="58" spans="2:4 16384:16384" s="1" customFormat="1">
      <c r="B58" s="2"/>
      <c r="C58" s="2"/>
      <c r="D58" s="2"/>
      <c r="XFD58" s="3"/>
    </row>
    <row r="59" spans="2:4 16384:16384" s="1" customFormat="1">
      <c r="B59" s="2"/>
      <c r="C59" s="2"/>
      <c r="D59" s="2"/>
      <c r="XFD59" s="3"/>
    </row>
    <row r="60" spans="2:4 16384:16384" s="1" customFormat="1">
      <c r="B60" s="2"/>
      <c r="C60" s="2"/>
      <c r="D60" s="2"/>
      <c r="XFD60" s="3"/>
    </row>
    <row r="61" spans="2:4 16384:16384" s="1" customFormat="1">
      <c r="B61" s="2"/>
      <c r="C61" s="2"/>
      <c r="D61" s="2"/>
      <c r="XFD61" s="3"/>
    </row>
    <row r="62" spans="2:4 16384:16384" s="1" customFormat="1">
      <c r="B62" s="2"/>
      <c r="C62" s="2"/>
      <c r="D62" s="2"/>
      <c r="XFD62" s="3"/>
    </row>
    <row r="63" spans="2:4 16384:16384" s="1" customFormat="1">
      <c r="B63" s="2"/>
      <c r="C63" s="2"/>
      <c r="D63" s="2"/>
      <c r="XFD63" s="3"/>
    </row>
    <row r="64" spans="2:4 16384:16384" s="1" customFormat="1">
      <c r="B64" s="2"/>
      <c r="C64" s="2"/>
      <c r="D64" s="2"/>
      <c r="XFD64" s="3"/>
    </row>
    <row r="65" spans="2:4 16384:16384" s="1" customFormat="1">
      <c r="B65" s="2"/>
      <c r="C65" s="2"/>
      <c r="D65" s="2"/>
      <c r="XFD65" s="3"/>
    </row>
    <row r="66" spans="2:4 16384:16384" s="1" customFormat="1">
      <c r="B66" s="2"/>
      <c r="C66" s="2"/>
      <c r="D66" s="2"/>
      <c r="XFD66" s="3"/>
    </row>
    <row r="67" spans="2:4 16384:16384" s="1" customFormat="1">
      <c r="B67" s="2"/>
      <c r="C67" s="2"/>
      <c r="D67" s="2"/>
      <c r="XFD67" s="3"/>
    </row>
    <row r="68" spans="2:4 16384:16384" s="1" customFormat="1">
      <c r="B68" s="2"/>
      <c r="C68" s="2"/>
      <c r="D68" s="2"/>
      <c r="XFD68" s="3"/>
    </row>
    <row r="69" spans="2:4 16384:16384" s="1" customFormat="1">
      <c r="B69" s="2"/>
      <c r="C69" s="2"/>
      <c r="D69" s="2"/>
      <c r="XFD69" s="3"/>
    </row>
    <row r="70" spans="2:4 16384:16384" s="1" customFormat="1">
      <c r="B70" s="2"/>
      <c r="C70" s="2"/>
      <c r="D70" s="2"/>
      <c r="XFD70" s="3"/>
    </row>
    <row r="71" spans="2:4 16384:16384" s="1" customFormat="1">
      <c r="B71" s="2"/>
      <c r="C71" s="2"/>
      <c r="D71" s="2"/>
      <c r="XFD71" s="3"/>
    </row>
    <row r="72" spans="2:4 16384:16384" s="1" customFormat="1">
      <c r="B72" s="2"/>
      <c r="C72" s="2"/>
      <c r="D72" s="2"/>
      <c r="XFD72" s="3"/>
    </row>
    <row r="73" spans="2:4 16384:16384" s="1" customFormat="1">
      <c r="B73" s="2"/>
      <c r="C73" s="2"/>
      <c r="D73" s="2"/>
      <c r="XFD73" s="3"/>
    </row>
    <row r="74" spans="2:4 16384:16384" s="1" customFormat="1">
      <c r="B74" s="2"/>
      <c r="C74" s="2"/>
      <c r="D74" s="2"/>
      <c r="XFD74" s="3"/>
    </row>
    <row r="75" spans="2:4 16384:16384" s="1" customFormat="1">
      <c r="B75" s="2"/>
      <c r="C75" s="2"/>
      <c r="D75" s="2"/>
      <c r="XFD75" s="3"/>
    </row>
    <row r="76" spans="2:4 16384:16384" s="1" customFormat="1">
      <c r="B76" s="2"/>
      <c r="C76" s="2"/>
      <c r="D76" s="2"/>
      <c r="XFD76" s="3"/>
    </row>
    <row r="77" spans="2:4 16384:16384" s="1" customFormat="1">
      <c r="B77" s="2"/>
      <c r="C77" s="2"/>
      <c r="D77" s="2"/>
      <c r="XFD77" s="3"/>
    </row>
    <row r="78" spans="2:4 16384:16384" s="1" customFormat="1">
      <c r="B78" s="2"/>
      <c r="C78" s="2"/>
      <c r="D78" s="2"/>
      <c r="XFD78" s="3"/>
    </row>
    <row r="79" spans="2:4 16384:16384" s="1" customFormat="1">
      <c r="B79" s="2"/>
      <c r="C79" s="2"/>
      <c r="D79" s="2"/>
      <c r="XFD79" s="3"/>
    </row>
    <row r="80" spans="2:4 16384:16384" s="1" customFormat="1">
      <c r="B80" s="2"/>
      <c r="C80" s="2"/>
      <c r="D80" s="2"/>
      <c r="XFD80" s="3"/>
    </row>
    <row r="81" spans="2:4 16384:16384" s="1" customFormat="1">
      <c r="B81" s="2"/>
      <c r="C81" s="2"/>
      <c r="D81" s="2"/>
      <c r="XFD81" s="3"/>
    </row>
    <row r="82" spans="2:4 16384:16384" s="1" customFormat="1">
      <c r="B82" s="2"/>
      <c r="C82" s="2"/>
      <c r="D82" s="2"/>
      <c r="XFD82" s="3"/>
    </row>
    <row r="83" spans="2:4 16384:16384" s="1" customFormat="1">
      <c r="B83" s="2"/>
      <c r="C83" s="2"/>
      <c r="D83" s="2"/>
      <c r="XFD83" s="3"/>
    </row>
    <row r="84" spans="2:4 16384:16384" s="1" customFormat="1">
      <c r="B84" s="2"/>
      <c r="C84" s="2"/>
      <c r="D84" s="2"/>
      <c r="XFD84" s="3"/>
    </row>
    <row r="85" spans="2:4 16384:16384" s="1" customFormat="1">
      <c r="B85" s="2"/>
      <c r="C85" s="2"/>
      <c r="D85" s="2"/>
      <c r="XFD85" s="3"/>
    </row>
    <row r="86" spans="2:4 16384:16384" s="1" customFormat="1">
      <c r="B86" s="2"/>
      <c r="C86" s="2"/>
      <c r="D86" s="2"/>
      <c r="XFD86" s="3"/>
    </row>
    <row r="87" spans="2:4 16384:16384" s="1" customFormat="1">
      <c r="B87" s="2"/>
      <c r="C87" s="2"/>
      <c r="D87" s="2"/>
      <c r="XFD87" s="3"/>
    </row>
    <row r="88" spans="2:4 16384:16384" s="1" customFormat="1">
      <c r="B88" s="2"/>
      <c r="C88" s="2"/>
      <c r="D88" s="2"/>
      <c r="XFD88" s="3"/>
    </row>
    <row r="89" spans="2:4 16384:16384" s="1" customFormat="1">
      <c r="B89" s="2"/>
      <c r="C89" s="2"/>
      <c r="D89" s="2"/>
      <c r="XFD89" s="3"/>
    </row>
    <row r="90" spans="2:4 16384:16384" s="1" customFormat="1">
      <c r="B90" s="2"/>
      <c r="C90" s="2"/>
      <c r="D90" s="2"/>
      <c r="XFD90" s="3"/>
    </row>
    <row r="91" spans="2:4 16384:16384" s="1" customFormat="1">
      <c r="B91" s="2"/>
      <c r="C91" s="2"/>
      <c r="D91" s="2"/>
      <c r="XFD91" s="3"/>
    </row>
    <row r="92" spans="2:4 16384:16384" s="1" customFormat="1">
      <c r="B92" s="2"/>
      <c r="C92" s="2"/>
      <c r="D92" s="2"/>
      <c r="XFD92" s="3"/>
    </row>
    <row r="93" spans="2:4 16384:16384" s="1" customFormat="1">
      <c r="B93" s="2"/>
      <c r="C93" s="2"/>
      <c r="D93" s="2"/>
      <c r="XFD93" s="3"/>
    </row>
    <row r="94" spans="2:4 16384:16384" s="1" customFormat="1">
      <c r="B94" s="2"/>
      <c r="C94" s="2"/>
      <c r="D94" s="2"/>
      <c r="XFD94" s="3"/>
    </row>
    <row r="95" spans="2:4 16384:16384" s="1" customFormat="1">
      <c r="B95" s="2"/>
      <c r="C95" s="2"/>
      <c r="D95" s="2"/>
      <c r="XFD95" s="3"/>
    </row>
    <row r="96" spans="2:4 16384:16384" s="1" customFormat="1">
      <c r="B96" s="2"/>
      <c r="C96" s="2"/>
      <c r="D96" s="2"/>
      <c r="XFD96" s="3"/>
    </row>
    <row r="97" spans="2:4 16384:16384" s="1" customFormat="1">
      <c r="B97" s="2"/>
      <c r="C97" s="2"/>
      <c r="D97" s="2"/>
      <c r="XFD97" s="3"/>
    </row>
    <row r="98" spans="2:4 16384:16384" s="1" customFormat="1">
      <c r="B98" s="2"/>
      <c r="C98" s="2"/>
      <c r="D98" s="2"/>
      <c r="XFD98" s="3"/>
    </row>
    <row r="99" spans="2:4 16384:16384" s="1" customFormat="1">
      <c r="B99" s="2"/>
      <c r="C99" s="2"/>
      <c r="D99" s="2"/>
      <c r="XFD99" s="3"/>
    </row>
    <row r="100" spans="2:4 16384:16384" s="1" customFormat="1">
      <c r="B100" s="2"/>
      <c r="C100" s="2"/>
      <c r="D100" s="2"/>
      <c r="XFD100" s="3"/>
    </row>
    <row r="101" spans="2:4 16384:16384" s="1" customFormat="1">
      <c r="B101" s="2"/>
      <c r="C101" s="2"/>
      <c r="D101" s="2"/>
      <c r="XFD101" s="3"/>
    </row>
    <row r="102" spans="2:4 16384:16384" s="1" customFormat="1">
      <c r="B102" s="2"/>
      <c r="C102" s="2"/>
      <c r="D102" s="2"/>
      <c r="XFD102" s="3"/>
    </row>
    <row r="103" spans="2:4 16384:16384" s="1" customFormat="1">
      <c r="B103" s="2"/>
      <c r="C103" s="2"/>
      <c r="D103" s="2"/>
      <c r="XFD103" s="3"/>
    </row>
    <row r="104" spans="2:4 16384:16384" s="1" customFormat="1">
      <c r="B104" s="2"/>
      <c r="C104" s="2"/>
      <c r="D104" s="2"/>
      <c r="XFD104" s="3"/>
    </row>
    <row r="105" spans="2:4 16384:16384" s="1" customFormat="1">
      <c r="B105" s="2"/>
      <c r="C105" s="2"/>
      <c r="D105" s="2"/>
      <c r="XFD105" s="3"/>
    </row>
    <row r="106" spans="2:4 16384:16384" s="1" customFormat="1">
      <c r="B106" s="2"/>
      <c r="C106" s="2"/>
      <c r="D106" s="2"/>
      <c r="XFD106" s="3"/>
    </row>
    <row r="107" spans="2:4 16384:16384" s="1" customFormat="1">
      <c r="B107" s="2"/>
      <c r="C107" s="2"/>
      <c r="D107" s="2"/>
      <c r="XFD107" s="3"/>
    </row>
    <row r="108" spans="2:4 16384:16384" s="1" customFormat="1">
      <c r="B108" s="2"/>
      <c r="C108" s="2"/>
      <c r="D108" s="2"/>
      <c r="XFD108" s="3"/>
    </row>
    <row r="109" spans="2:4 16384:16384" s="1" customFormat="1">
      <c r="B109" s="2"/>
      <c r="C109" s="2"/>
      <c r="D109" s="2"/>
      <c r="XFD109" s="3"/>
    </row>
    <row r="110" spans="2:4 16384:16384" s="1" customFormat="1">
      <c r="B110" s="2"/>
      <c r="C110" s="2"/>
      <c r="D110" s="2"/>
      <c r="XFD110" s="3"/>
    </row>
    <row r="111" spans="2:4 16384:16384" s="1" customFormat="1">
      <c r="B111" s="2"/>
      <c r="C111" s="2"/>
      <c r="D111" s="2"/>
      <c r="XFD111" s="3"/>
    </row>
    <row r="112" spans="2:4 16384:16384" s="1" customFormat="1">
      <c r="B112" s="2"/>
      <c r="C112" s="2"/>
      <c r="D112" s="2"/>
      <c r="XFD112" s="3"/>
    </row>
    <row r="113" spans="2:4 16384:16384" s="1" customFormat="1">
      <c r="B113" s="2"/>
      <c r="C113" s="2"/>
      <c r="D113" s="2"/>
      <c r="XFD113" s="3"/>
    </row>
    <row r="114" spans="2:4 16384:16384" s="1" customFormat="1">
      <c r="B114" s="2"/>
      <c r="C114" s="2"/>
      <c r="D114" s="2"/>
      <c r="XFD114" s="3"/>
    </row>
    <row r="115" spans="2:4 16384:16384" s="1" customFormat="1">
      <c r="B115" s="2"/>
      <c r="C115" s="2"/>
      <c r="D115" s="2"/>
      <c r="XFD115" s="3"/>
    </row>
    <row r="116" spans="2:4 16384:16384" s="1" customFormat="1">
      <c r="B116" s="2"/>
      <c r="C116" s="2"/>
      <c r="D116" s="2"/>
      <c r="XFD116" s="3"/>
    </row>
    <row r="117" spans="2:4 16384:16384" s="1" customFormat="1">
      <c r="B117" s="2"/>
      <c r="C117" s="2"/>
      <c r="D117" s="2"/>
      <c r="XFD117" s="3"/>
    </row>
    <row r="118" spans="2:4 16384:16384" s="1" customFormat="1">
      <c r="B118" s="2"/>
      <c r="C118" s="2"/>
      <c r="D118" s="2"/>
      <c r="XFD118" s="3"/>
    </row>
    <row r="119" spans="2:4 16384:16384" s="1" customFormat="1">
      <c r="B119" s="2"/>
      <c r="C119" s="2"/>
      <c r="D119" s="2"/>
      <c r="XFD119" s="3"/>
    </row>
    <row r="120" spans="2:4 16384:16384" s="1" customFormat="1">
      <c r="B120" s="2"/>
      <c r="C120" s="2"/>
      <c r="D120" s="2"/>
      <c r="XFD120" s="3"/>
    </row>
    <row r="121" spans="2:4 16384:16384" s="1" customFormat="1">
      <c r="B121" s="2"/>
      <c r="C121" s="2"/>
      <c r="D121" s="2"/>
      <c r="XFD121" s="3"/>
    </row>
    <row r="122" spans="2:4 16384:16384" s="1" customFormat="1">
      <c r="B122" s="2"/>
      <c r="C122" s="2"/>
      <c r="D122" s="2"/>
      <c r="XFD122" s="3"/>
    </row>
    <row r="123" spans="2:4 16384:16384" s="1" customFormat="1">
      <c r="B123" s="2"/>
      <c r="C123" s="2"/>
      <c r="D123" s="2"/>
      <c r="XFD123" s="3"/>
    </row>
    <row r="124" spans="2:4 16384:16384" s="1" customFormat="1">
      <c r="B124" s="2"/>
      <c r="C124" s="2"/>
      <c r="D124" s="2"/>
      <c r="XFD124" s="3"/>
    </row>
    <row r="125" spans="2:4 16384:16384" s="1" customFormat="1">
      <c r="B125" s="2"/>
      <c r="C125" s="2"/>
      <c r="D125" s="2"/>
      <c r="XFD125" s="3"/>
    </row>
    <row r="126" spans="2:4 16384:16384" s="1" customFormat="1">
      <c r="B126" s="2"/>
      <c r="C126" s="2"/>
      <c r="D126" s="2"/>
      <c r="XFD126" s="3"/>
    </row>
    <row r="127" spans="2:4 16384:16384" s="1" customFormat="1">
      <c r="B127" s="2"/>
      <c r="C127" s="2"/>
      <c r="D127" s="2"/>
      <c r="XFD127" s="3"/>
    </row>
    <row r="128" spans="2:4 16384:16384" s="1" customFormat="1">
      <c r="B128" s="2"/>
      <c r="C128" s="2"/>
      <c r="D128" s="2"/>
      <c r="XFD128" s="3"/>
    </row>
    <row r="129" spans="2:4 16384:16384" s="1" customFormat="1">
      <c r="B129" s="2"/>
      <c r="C129" s="2"/>
      <c r="D129" s="2"/>
      <c r="XFD129" s="3"/>
    </row>
    <row r="130" spans="2:4 16384:16384" s="1" customFormat="1">
      <c r="B130" s="2"/>
      <c r="C130" s="2"/>
      <c r="D130" s="2"/>
      <c r="XFD130" s="3"/>
    </row>
    <row r="131" spans="2:4 16384:16384" s="1" customFormat="1">
      <c r="B131" s="2"/>
      <c r="C131" s="2"/>
      <c r="D131" s="2"/>
      <c r="XFD131" s="3"/>
    </row>
    <row r="132" spans="2:4 16384:16384" s="1" customFormat="1">
      <c r="B132" s="2"/>
      <c r="C132" s="2"/>
      <c r="D132" s="2"/>
      <c r="XFD132" s="3"/>
    </row>
    <row r="133" spans="2:4 16384:16384" s="1" customFormat="1">
      <c r="B133" s="2"/>
      <c r="C133" s="2"/>
      <c r="D133" s="2"/>
      <c r="XFD133" s="3"/>
    </row>
    <row r="134" spans="2:4 16384:16384" s="1" customFormat="1">
      <c r="B134" s="2"/>
      <c r="C134" s="2"/>
      <c r="D134" s="2"/>
      <c r="XFD134" s="3"/>
    </row>
    <row r="135" spans="2:4 16384:16384" s="1" customFormat="1">
      <c r="B135" s="2"/>
      <c r="C135" s="2"/>
      <c r="D135" s="2"/>
      <c r="XFD135" s="3"/>
    </row>
    <row r="136" spans="2:4 16384:16384" s="1" customFormat="1">
      <c r="B136" s="2"/>
      <c r="C136" s="2"/>
      <c r="D136" s="2"/>
      <c r="XFD136" s="3"/>
    </row>
    <row r="137" spans="2:4 16384:16384" s="1" customFormat="1">
      <c r="B137" s="2"/>
      <c r="C137" s="2"/>
      <c r="D137" s="2"/>
      <c r="XFD137" s="3"/>
    </row>
    <row r="138" spans="2:4 16384:16384" s="1" customFormat="1">
      <c r="B138" s="2"/>
      <c r="C138" s="2"/>
      <c r="D138" s="2"/>
      <c r="XFD138" s="3"/>
    </row>
    <row r="139" spans="2:4 16384:16384" s="1" customFormat="1">
      <c r="B139" s="2"/>
      <c r="C139" s="2"/>
      <c r="D139" s="2"/>
      <c r="XFD139" s="3"/>
    </row>
    <row r="140" spans="2:4 16384:16384" s="1" customFormat="1">
      <c r="B140" s="2"/>
      <c r="C140" s="2"/>
      <c r="D140" s="2"/>
      <c r="XFD140" s="3"/>
    </row>
    <row r="141" spans="2:4 16384:16384" s="1" customFormat="1">
      <c r="B141" s="2"/>
      <c r="C141" s="2"/>
      <c r="D141" s="2"/>
      <c r="XFD141" s="3"/>
    </row>
  </sheetData>
  <mergeCells count="22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H15:I15"/>
    <mergeCell ref="H16:I16"/>
    <mergeCell ref="H17:I17"/>
    <mergeCell ref="A7:A10"/>
    <mergeCell ref="B7:F10"/>
    <mergeCell ref="G10:H10"/>
    <mergeCell ref="H11:I11"/>
    <mergeCell ref="H12:I12"/>
    <mergeCell ref="H13:I13"/>
    <mergeCell ref="H14:I14"/>
  </mergeCells>
  <phoneticPr fontId="42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2025-02-07T03:41:00Z</dcterms:created>
  <dcterms:modified xsi:type="dcterms:W3CDTF">2025-02-12T00:58:16Z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ACD5279384434AD7ACC03B699FA3A6F2_12</vt:lpwstr>
  </property>
</Properties>
</file>