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<sst xmlns="http://schemas.openxmlformats.org/spreadsheetml/2006/main" count="499" uniqueCount="314">
  <si>
    <t>表一</t>
  </si>
  <si>
    <t>巫溪县林业局（本级）2025年财政拨款收支总表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</si>
  <si>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</si>
  <si>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</si>
  <si>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</si>
  <si>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</si>
  <si>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</si>
  <si>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</si>
  <si>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</si>
  <si>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</si>
  <si>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</si>
  <si>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</si>
  <si>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</si>
  <si>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</si>
  <si>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</si>
  <si>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</si>
  <si>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</si>
  <si>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</si>
  <si>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</si>
  <si>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</si>
  <si>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</si>
  <si>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</si>
  <si>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</si>
  <si>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</si>
  <si>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</si>
  <si>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</si>
  <si>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</si>
  <si>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</si>
  <si>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</si>
  <si>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巫溪县林业局（本级）2025年一般公共预算财政拨款支出预算表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</si>
  <si>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</si>
  <si>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</si>
  <si>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</si>
  <si>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</si>
  <si>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</si>
  <si>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</si>
  <si>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</si>
  <si>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</si>
  <si>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</si>
  <si>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</si>
  <si>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</si>
  <si>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</si>
  <si>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</si>
  <si>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</si>
  <si>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</si>
  <si>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</si>
  <si>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</si>
  <si>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</si>
  <si>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</si>
  <si>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</si>
  <si>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</si>
  <si>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211</t>
  </si>
  <si>
    <r>
      <rPr>
        <sz val="10"/>
        <rFont val="方正仿宋_GBK"/>
        <charset val="134"/>
      </rPr>
      <t> 21104</t>
    </r>
  </si>
  <si>
    <r>
      <rPr>
        <sz val="10"/>
        <rFont val="方正仿宋_GBK"/>
        <charset val="134"/>
      </rPr>
      <t> 自然生态保护</t>
    </r>
  </si>
  <si>
    <r>
      <rPr>
        <sz val="10"/>
        <rFont val="方正仿宋_GBK"/>
        <charset val="134"/>
      </rPr>
      <t>  2110401</t>
    </r>
  </si>
  <si>
    <r>
      <rPr>
        <sz val="10"/>
        <rFont val="方正仿宋_GBK"/>
        <charset val="134"/>
      </rPr>
      <t>  生态保护</t>
    </r>
  </si>
  <si>
    <r>
      <rPr>
        <sz val="10"/>
        <rFont val="方正仿宋_GBK"/>
        <charset val="134"/>
      </rPr>
      <t>  2110404</t>
    </r>
  </si>
  <si>
    <r>
      <rPr>
        <sz val="10"/>
        <rFont val="方正仿宋_GBK"/>
        <charset val="134"/>
      </rPr>
      <t>  生物及物种资源保护</t>
    </r>
  </si>
  <si>
    <r>
      <rPr>
        <sz val="10"/>
        <rFont val="方正仿宋_GBK"/>
        <charset val="134"/>
      </rPr>
      <t> 21105</t>
    </r>
  </si>
  <si>
    <r>
      <rPr>
        <sz val="10"/>
        <rFont val="方正仿宋_GBK"/>
        <charset val="134"/>
      </rPr>
      <t> 森林保护修复</t>
    </r>
  </si>
  <si>
    <r>
      <rPr>
        <sz val="10"/>
        <rFont val="方正仿宋_GBK"/>
        <charset val="134"/>
      </rPr>
      <t>  2110501</t>
    </r>
  </si>
  <si>
    <r>
      <rPr>
        <sz val="10"/>
        <rFont val="方正仿宋_GBK"/>
        <charset val="134"/>
      </rPr>
      <t>  森林管护</t>
    </r>
  </si>
  <si>
    <r>
      <rPr>
        <sz val="10"/>
        <rFont val="方正仿宋_GBK"/>
        <charset val="134"/>
      </rPr>
      <t>  2110506</t>
    </r>
  </si>
  <si>
    <r>
      <rPr>
        <sz val="10"/>
        <rFont val="方正仿宋_GBK"/>
        <charset val="134"/>
      </rPr>
      <t>  天然林保护工程建设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</si>
  <si>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2110599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</si>
  <si>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其他森林保护修复支出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</si>
  <si>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</si>
  <si>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</si>
  <si>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</si>
  <si>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</si>
  <si>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</si>
  <si>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2130205</t>
    </r>
  </si>
  <si>
    <r>
      <rPr>
        <sz val="10"/>
        <rFont val="方正仿宋_GBK"/>
        <charset val="134"/>
      </rPr>
      <t>  森林资源培育</t>
    </r>
  </si>
  <si>
    <r>
      <rPr>
        <sz val="10"/>
        <rFont val="方正仿宋_GBK"/>
        <charset val="134"/>
      </rPr>
      <t>  2130207</t>
    </r>
  </si>
  <si>
    <r>
      <rPr>
        <sz val="10"/>
        <rFont val="方正仿宋_GBK"/>
        <charset val="134"/>
      </rPr>
      <t>  森林资源管理</t>
    </r>
  </si>
  <si>
    <r>
      <rPr>
        <sz val="10"/>
        <rFont val="方正仿宋_GBK"/>
        <charset val="134"/>
      </rPr>
      <t>  2130211</t>
    </r>
  </si>
  <si>
    <r>
      <rPr>
        <sz val="10"/>
        <rFont val="方正仿宋_GBK"/>
        <charset val="134"/>
      </rPr>
      <t>  动植物保护</t>
    </r>
  </si>
  <si>
    <r>
      <rPr>
        <sz val="10"/>
        <rFont val="方正仿宋_GBK"/>
        <charset val="134"/>
      </rPr>
      <t>  2130226</t>
    </r>
  </si>
  <si>
    <r>
      <rPr>
        <sz val="10"/>
        <rFont val="方正仿宋_GBK"/>
        <charset val="134"/>
      </rPr>
      <t>  林区公共支出</t>
    </r>
  </si>
  <si>
    <r>
      <rPr>
        <sz val="10"/>
        <rFont val="方正仿宋_GBK"/>
        <charset val="134"/>
      </rPr>
      <t>  2130234</t>
    </r>
  </si>
  <si>
    <r>
      <rPr>
        <sz val="10"/>
        <rFont val="方正仿宋_GBK"/>
        <charset val="134"/>
      </rPr>
      <t>  林业草原防灾减灾</t>
    </r>
  </si>
  <si>
    <r>
      <rPr>
        <sz val="10"/>
        <rFont val="方正仿宋_GBK"/>
        <charset val="134"/>
      </rPr>
      <t>  2130238</t>
    </r>
  </si>
  <si>
    <r>
      <rPr>
        <sz val="10"/>
        <rFont val="方正仿宋_GBK"/>
        <charset val="134"/>
      </rPr>
      <t>  退耕还林还草</t>
    </r>
  </si>
  <si>
    <r>
      <rPr>
        <sz val="10"/>
        <rFont val="方正仿宋_GBK"/>
        <charset val="134"/>
      </rPr>
      <t>  2130299</t>
    </r>
  </si>
  <si>
    <r>
      <rPr>
        <sz val="10"/>
        <rFont val="方正仿宋_GBK"/>
        <charset val="134"/>
      </rPr>
      <t>  其他林业和草原支出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</si>
  <si>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21305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</si>
  <si>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巩固脱贫攻坚成果衔接乡村振兴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</si>
  <si>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2130505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</si>
  <si>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生产发展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</si>
  <si>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</si>
  <si>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</si>
  <si>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</si>
  <si>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</si>
  <si>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</si>
  <si>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</si>
  <si>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</si>
  <si>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巫溪县林业局（本级）2025年一般公共预算财政拨款基本支出预算表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</si>
  <si>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</si>
  <si>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</si>
  <si>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</si>
  <si>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</si>
  <si>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</si>
  <si>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</si>
  <si>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</si>
  <si>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</si>
  <si>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</si>
  <si>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</si>
  <si>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</si>
  <si>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</si>
  <si>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</si>
  <si>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</si>
  <si>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</si>
  <si>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</si>
  <si>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</si>
  <si>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</si>
  <si>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</si>
  <si>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</si>
  <si>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</si>
  <si>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</si>
  <si>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</si>
  <si>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</si>
  <si>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</si>
  <si>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</si>
  <si>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</si>
  <si>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</si>
  <si>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</si>
  <si>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</si>
  <si>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</si>
  <si>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</si>
  <si>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</si>
  <si>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</si>
  <si>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</si>
  <si>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</si>
  <si>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</si>
  <si>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</si>
  <si>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</si>
  <si>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</si>
  <si>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</si>
  <si>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</si>
  <si>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</si>
  <si>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</si>
  <si>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</si>
  <si>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</si>
  <si>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</si>
  <si>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</si>
  <si>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</si>
  <si>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</si>
  <si>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巫溪县林业局（本级）2025年一般公共预算“三公”经费支出表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</si>
  <si>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</si>
  <si>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</si>
  <si>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</si>
  <si>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</si>
  <si>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</si>
  <si>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</si>
  <si>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</si>
  <si>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</si>
  <si>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巫溪县林业局（本级）2025年政府性基金预算支出表</t>
  </si>
  <si>
    <t>本年政府性基金预算财政拨款支出</t>
  </si>
  <si>
    <t>（备注：本单位无政府性基金收支，故此表无数据。）</t>
  </si>
  <si>
    <t>表六</t>
  </si>
  <si>
    <t xml:space="preserve"> 巫溪县林业局（本级）2025年部门收支总表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</si>
  <si>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</si>
  <si>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</si>
  <si>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</si>
  <si>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</si>
  <si>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</si>
  <si>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</si>
  <si>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</si>
  <si>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</si>
  <si>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巫溪县林业局（本级）2025年部门收入总表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</si>
  <si>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</si>
  <si>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</si>
  <si>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</si>
  <si>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</si>
  <si>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</si>
  <si>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</si>
  <si>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</si>
  <si>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</si>
  <si>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</si>
  <si>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</si>
  <si>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</si>
  <si>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</si>
  <si>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</si>
  <si>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</si>
  <si>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</si>
  <si>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</si>
  <si>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</si>
  <si>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</si>
  <si>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</si>
  <si>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</si>
  <si>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</si>
  <si>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</si>
  <si>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21104</t>
    </r>
  </si>
  <si>
    <r>
      <rPr>
        <sz val="9"/>
        <rFont val="方正仿宋_GBK"/>
        <charset val="134"/>
      </rPr>
      <t> 自然生态保护</t>
    </r>
  </si>
  <si>
    <r>
      <rPr>
        <sz val="9"/>
        <rFont val="方正仿宋_GBK"/>
        <charset val="134"/>
      </rPr>
      <t>  2110404</t>
    </r>
  </si>
  <si>
    <r>
      <rPr>
        <sz val="9"/>
        <rFont val="方正仿宋_GBK"/>
        <charset val="134"/>
      </rPr>
      <t>  生物及物种资源保护</t>
    </r>
  </si>
  <si>
    <r>
      <rPr>
        <sz val="9"/>
        <rFont val="方正仿宋_GBK"/>
        <charset val="134"/>
      </rPr>
      <t> 21105</t>
    </r>
  </si>
  <si>
    <r>
      <rPr>
        <sz val="9"/>
        <rFont val="方正仿宋_GBK"/>
        <charset val="134"/>
      </rPr>
      <t> 森林保护修复</t>
    </r>
  </si>
  <si>
    <r>
      <rPr>
        <sz val="9"/>
        <rFont val="方正仿宋_GBK"/>
        <charset val="134"/>
      </rPr>
      <t>  2110501</t>
    </r>
  </si>
  <si>
    <r>
      <rPr>
        <sz val="9"/>
        <rFont val="方正仿宋_GBK"/>
        <charset val="134"/>
      </rPr>
      <t>  森林管护</t>
    </r>
  </si>
  <si>
    <r>
      <rPr>
        <sz val="9"/>
        <rFont val="方正仿宋_GBK"/>
        <charset val="134"/>
      </rPr>
      <t>  2110506</t>
    </r>
  </si>
  <si>
    <r>
      <rPr>
        <sz val="9"/>
        <rFont val="方正仿宋_GBK"/>
        <charset val="134"/>
      </rPr>
      <t>  天然林保护工程建设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</si>
  <si>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2110599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</si>
  <si>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其他森林保护修复支出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</si>
  <si>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</si>
  <si>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</si>
  <si>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</si>
  <si>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</si>
  <si>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2130205</t>
    </r>
  </si>
  <si>
    <r>
      <rPr>
        <sz val="9"/>
        <rFont val="方正仿宋_GBK"/>
        <charset val="134"/>
      </rPr>
      <t>  森林资源培育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</si>
  <si>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2130207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</si>
  <si>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森林资源管理</t>
    </r>
  </si>
  <si>
    <r>
      <rPr>
        <sz val="9"/>
        <rFont val="方正仿宋_GBK"/>
        <charset val="134"/>
      </rPr>
      <t>  2130211</t>
    </r>
  </si>
  <si>
    <r>
      <rPr>
        <sz val="9"/>
        <rFont val="方正仿宋_GBK"/>
        <charset val="134"/>
      </rPr>
      <t>  动植物保护</t>
    </r>
  </si>
  <si>
    <r>
      <rPr>
        <sz val="9"/>
        <rFont val="方正仿宋_GBK"/>
        <charset val="134"/>
      </rPr>
      <t>  2130226</t>
    </r>
  </si>
  <si>
    <r>
      <rPr>
        <sz val="9"/>
        <rFont val="方正仿宋_GBK"/>
        <charset val="134"/>
      </rPr>
      <t>  林区公共支出</t>
    </r>
  </si>
  <si>
    <r>
      <rPr>
        <sz val="9"/>
        <rFont val="方正仿宋_GBK"/>
        <charset val="134"/>
      </rPr>
      <t>  2130234</t>
    </r>
  </si>
  <si>
    <r>
      <rPr>
        <sz val="9"/>
        <rFont val="方正仿宋_GBK"/>
        <charset val="134"/>
      </rPr>
      <t>  林业草原防灾减灾</t>
    </r>
  </si>
  <si>
    <r>
      <rPr>
        <sz val="9"/>
        <rFont val="方正仿宋_GBK"/>
        <charset val="134"/>
      </rPr>
      <t>  2130238</t>
    </r>
  </si>
  <si>
    <r>
      <rPr>
        <sz val="9"/>
        <rFont val="方正仿宋_GBK"/>
        <charset val="134"/>
      </rPr>
      <t>  退耕还林还草</t>
    </r>
  </si>
  <si>
    <r>
      <rPr>
        <sz val="9"/>
        <rFont val="方正仿宋_GBK"/>
        <charset val="134"/>
      </rPr>
      <t>  2130299</t>
    </r>
  </si>
  <si>
    <r>
      <rPr>
        <sz val="9"/>
        <rFont val="方正仿宋_GBK"/>
        <charset val="134"/>
      </rPr>
      <t>  其他林业和草原支出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</si>
  <si>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21305</t>
    </r>
  </si>
  <si>
    <t>巩固脱贫攻坚成果衔接乡村振兴</t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</si>
  <si>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2130205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</si>
  <si>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生产发展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</si>
  <si>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</si>
  <si>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</si>
  <si>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</si>
  <si>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</si>
  <si>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</si>
  <si>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巫溪县林业局（本级）2025年部门支出总表</t>
  </si>
  <si>
    <t>基本支出</t>
  </si>
  <si>
    <t>项目支出</t>
  </si>
  <si>
    <t>表九</t>
  </si>
  <si>
    <t>巫溪县林业局（本级）2025年政府采购预算明细表</t>
  </si>
  <si>
    <t>项目编号</t>
  </si>
  <si>
    <t>A</t>
  </si>
  <si>
    <t>货物</t>
  </si>
  <si>
    <t>表十</t>
  </si>
  <si>
    <t>2025年部门预算整体绩效目标表</t>
  </si>
  <si>
    <t>部门(单位)名称</t>
  </si>
  <si>
    <t>059-巫溪县林业局</t>
  </si>
  <si>
    <t>部门支出预算数</t>
  </si>
  <si>
    <t>当年整体绩效目标</t>
  </si>
  <si>
    <t>全县林业工作坚持以习近平新时代中国特色社会主义思想为指导，深入学习贯彻党的二十大精神，深入贯彻落实习近平总书记视察重庆系列重要讲话指示批示精神，践行绿水青山就是金山银山理念，紧扣“奋力实现绿色崛起”这一目标定位，统筹推进生态保护修复、林业灾害防治、林业经济发展、林业项目建设、集体林权制度改革、林业科技创新六项重点工作，抓好党风廉政建设、队伍建设两项重点任务，加快林业高质量发展步伐，力争完成“十四五”双重建设任务26.5万亩，预计新建、改建重点区域防火道路共117.503公里，森林火灾受灾率控制在0.3‰以内，林业有害生物成灾率控制在2‰以内，森林覆盖率保持在70.2%以上。</t>
  </si>
  <si>
    <t>绩效指标</t>
  </si>
  <si>
    <t>指标</t>
  </si>
  <si>
    <t>指标权重</t>
  </si>
  <si>
    <t>计量单位</t>
  </si>
  <si>
    <t>指标性质</t>
  </si>
  <si>
    <t>指标值</t>
  </si>
  <si>
    <t>完成2025年双重建设任务11.90万亩</t>
  </si>
  <si>
    <t>万亩</t>
  </si>
  <si>
    <t>≥</t>
  </si>
  <si>
    <t>林业有害生物成灾率</t>
  </si>
  <si>
    <t>%</t>
  </si>
  <si>
    <t>≤</t>
  </si>
  <si>
    <t>森林覆盖率</t>
  </si>
  <si>
    <t>森林火灾受害率</t>
  </si>
  <si>
    <t>‰</t>
  </si>
  <si>
    <t>全县森林面积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</si>
  <si>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</si>
  <si>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</si>
  <si>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</si>
  <si>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</si>
  <si>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</si>
  <si>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</si>
  <si>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</si>
  <si>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</si>
  <si>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</si>
  <si>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</si>
  <si>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</si>
  <si>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</si>
  <si>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</si>
  <si>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</si>
  <si>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巫溪县林业局（本级）2025年一般性项目绩效目标表</t>
  </si>
  <si>
    <t>单位信息：</t>
  </si>
  <si>
    <t>巫溪县林业局（本级）</t>
  </si>
  <si>
    <t>项目名称：</t>
  </si>
  <si>
    <t>巫溪县2025年森林防火灭火</t>
  </si>
  <si>
    <t>职能职责与活动：</t>
  </si>
  <si>
    <t>森林防火</t>
  </si>
  <si>
    <t>主管部门：</t>
  </si>
  <si>
    <t>项目经办人：</t>
  </si>
  <si>
    <t>田武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</si>
  <si>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</si>
  <si>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</si>
  <si>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</si>
  <si>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</si>
  <si>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</si>
  <si>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</si>
  <si>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</si>
  <si>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</si>
  <si>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</si>
  <si>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</si>
  <si>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</si>
  <si>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</si>
  <si>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</si>
  <si>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</si>
  <si>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</si>
  <si>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</si>
  <si>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</si>
  <si>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</si>
  <si>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森林消防队伍建设（人数）</t>
  </si>
  <si>
    <t>人</t>
  </si>
  <si>
    <t>森林防护面积</t>
  </si>
  <si>
    <t>时效指标</t>
  </si>
  <si>
    <t>当年任务完成率</t>
  </si>
  <si>
    <t>效益指标</t>
  </si>
  <si>
    <t>生态效益指标</t>
  </si>
  <si>
    <t>满意度指标</t>
  </si>
  <si>
    <t>服务对象满意度指标</t>
  </si>
  <si>
    <t>项目区群众满意度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</si>
</sst>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41" formatCode="_ * #,##0_ ;_ * \-#,##0_ ;_ * &quot;-&quot;_ ;_ @_ "/>
    <numFmt numFmtId="178" formatCode="0.0_ "/>
    <numFmt numFmtId="179" formatCode="0_ "/>
  </numFmts>
  <fonts count="64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2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name val="Arial"/>
      <charset val="134"/>
    </font>
    <font>
      <sz val="9"/>
      <name val="方正仿宋_GBK"/>
      <charset val="134"/>
    </font>
    <font>
      <sz val="11"/>
      <name val="方正楷体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" fillId="13" borderId="18" applyNumberFormat="0" applyFon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7" fillId="22" borderId="21" applyNumberFormat="0" applyAlignment="0" applyProtection="0">
      <alignment vertical="center"/>
    </xf>
    <xf numFmtId="0" fontId="62" fillId="22" borderId="20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1" fillId="0" borderId="0"/>
    <xf numFmtId="0" fontId="61" fillId="0" borderId="0"/>
  </cellStyleXfs>
  <cellXfs count="10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7" fontId="10" fillId="0" borderId="7" xfId="50" applyNumberFormat="1" applyFont="1" applyFill="1" applyBorder="1" applyAlignment="1">
      <alignment horizontal="center" vertical="center"/>
    </xf>
    <xf numFmtId="177" fontId="10" fillId="0" borderId="0" xfId="50" applyNumberFormat="1" applyFont="1" applyFill="1" applyBorder="1" applyAlignment="1">
      <alignment horizontal="center" vertical="center"/>
    </xf>
    <xf numFmtId="177" fontId="10" fillId="0" borderId="8" xfId="50" applyNumberFormat="1" applyFont="1" applyFill="1" applyBorder="1" applyAlignment="1">
      <alignment horizontal="center" vertical="center"/>
    </xf>
    <xf numFmtId="177" fontId="10" fillId="0" borderId="9" xfId="50" applyNumberFormat="1" applyFont="1" applyFill="1" applyBorder="1" applyAlignment="1">
      <alignment horizontal="center" vertical="center"/>
    </xf>
    <xf numFmtId="177" fontId="10" fillId="0" borderId="10" xfId="50" applyNumberFormat="1" applyFont="1" applyFill="1" applyBorder="1" applyAlignment="1">
      <alignment horizontal="center" vertical="center"/>
    </xf>
    <xf numFmtId="177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178" fontId="13" fillId="0" borderId="12" xfId="0" applyNumberFormat="1" applyFont="1" applyBorder="1" applyAlignment="1">
      <alignment horizontal="center" vertical="center" wrapText="1"/>
    </xf>
    <xf numFmtId="179" fontId="13" fillId="0" borderId="12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21" fillId="0" borderId="12" xfId="0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vertical="center"/>
    </xf>
    <xf numFmtId="4" fontId="28" fillId="0" borderId="12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31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34" fillId="0" borderId="12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" fontId="37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8" fillId="0" borderId="0" xfId="0" applyFont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39" fillId="0" borderId="0" xfId="0" applyFont="1" applyBorder="1" applyAlignment="1">
      <alignment vertical="center" wrapText="1"/>
    </xf>
    <xf numFmtId="0" fontId="40" fillId="0" borderId="0" xfId="52" applyNumberFormat="1" applyFont="1" applyFill="1" applyBorder="1" applyAlignment="1">
      <alignment horizontal="left" vertical="center"/>
    </xf>
    <xf numFmtId="0" fontId="41" fillId="0" borderId="0" xfId="52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42" fillId="0" borderId="12" xfId="0" applyFont="1" applyBorder="1">
      <alignment vertical="center"/>
    </xf>
    <xf numFmtId="4" fontId="43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  <xf numFmtId="0" fontId="42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5" sqref="C15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80" t="s">
        <v>2</v>
      </c>
    </row>
    <row r="4" ht="43.1" customHeight="1" spans="2:8">
      <c r="B4" s="60" t="s">
        <v>3</v>
      </c>
      <c r="C4" s="60"/>
      <c r="D4" s="60" t="s">
        <v>4</v>
      </c>
      <c r="E4" s="60"/>
      <c r="F4" s="60"/>
      <c r="G4" s="60"/>
      <c r="H4" s="60"/>
    </row>
    <row r="5" ht="43.1" customHeight="1" spans="2:8">
      <c r="B5" s="81" t="s">
        <v>5</v>
      </c>
      <c r="C5" s="81" t="s">
        <v>6</v>
      </c>
      <c r="D5" s="81" t="s">
        <v>5</v>
      </c>
      <c r="E5" s="81" t="s">
        <v>7</v>
      </c>
      <c r="F5" s="60" t="s">
        <v>8</v>
      </c>
      <c r="G5" s="60" t="s">
        <v>9</v>
      </c>
      <c r="H5" s="60" t="s">
        <v>10</v>
      </c>
    </row>
    <row r="6" ht="26" customHeight="1" spans="2:8">
      <c r="B6" s="100" t="s">
        <v>11</v>
      </c>
      <c r="C6" s="53">
        <v>12654.99</v>
      </c>
      <c r="D6" s="100" t="s">
        <v>12</v>
      </c>
      <c r="E6" s="53">
        <f>E7+E8+E9+E10+E11</f>
        <v>13574.07</v>
      </c>
      <c r="F6" s="53">
        <f>F7+F8+F9+F10+F11</f>
        <v>13574.07</v>
      </c>
      <c r="G6" s="53"/>
      <c r="H6" s="53"/>
    </row>
    <row r="7" ht="26" customHeight="1" spans="2:8">
      <c r="B7" s="101" t="s">
        <v>13</v>
      </c>
      <c r="C7" s="53">
        <v>12654.99</v>
      </c>
      <c r="D7" s="85" t="s">
        <v>14</v>
      </c>
      <c r="E7" s="53">
        <v>83.1</v>
      </c>
      <c r="F7" s="53">
        <v>83.1</v>
      </c>
      <c r="G7" s="102"/>
      <c r="H7" s="102"/>
    </row>
    <row r="8" ht="26" customHeight="1" spans="2:8">
      <c r="B8" s="101" t="s">
        <v>15</v>
      </c>
      <c r="C8" s="102"/>
      <c r="D8" s="85" t="s">
        <v>16</v>
      </c>
      <c r="E8" s="53">
        <v>12.8</v>
      </c>
      <c r="F8" s="53">
        <v>12.8</v>
      </c>
      <c r="G8" s="102"/>
      <c r="H8" s="102"/>
    </row>
    <row r="9" ht="26" customHeight="1" spans="2:8">
      <c r="B9" s="101" t="s">
        <v>17</v>
      </c>
      <c r="C9" s="102"/>
      <c r="D9" s="85" t="s">
        <v>18</v>
      </c>
      <c r="E9" s="53">
        <f>F9</f>
        <v>7198.07</v>
      </c>
      <c r="F9" s="53">
        <v>7198.07</v>
      </c>
      <c r="G9" s="102"/>
      <c r="H9" s="102"/>
    </row>
    <row r="10" ht="26" customHeight="1" spans="2:8">
      <c r="B10" s="101"/>
      <c r="C10" s="102"/>
      <c r="D10" s="85" t="s">
        <v>19</v>
      </c>
      <c r="E10" s="53">
        <f>F10</f>
        <v>6263.3</v>
      </c>
      <c r="F10" s="53">
        <v>6263.3</v>
      </c>
      <c r="G10" s="102"/>
      <c r="H10" s="102"/>
    </row>
    <row r="11" ht="26" customHeight="1" spans="2:8">
      <c r="B11" s="103"/>
      <c r="C11" s="104"/>
      <c r="D11" s="85" t="s">
        <v>20</v>
      </c>
      <c r="E11" s="53">
        <v>16.8</v>
      </c>
      <c r="F11" s="53">
        <v>16.8</v>
      </c>
      <c r="G11" s="104"/>
      <c r="H11" s="104"/>
    </row>
    <row r="12" ht="26" customHeight="1" spans="2:8">
      <c r="B12" s="103"/>
      <c r="C12" s="104"/>
      <c r="D12" s="101"/>
      <c r="E12" s="104"/>
      <c r="F12" s="104"/>
      <c r="G12" s="104"/>
      <c r="H12" s="104"/>
    </row>
    <row r="13" ht="26" customHeight="1" spans="2:8">
      <c r="B13" s="37" t="s">
        <v>21</v>
      </c>
      <c r="C13" s="53">
        <v>919.08</v>
      </c>
      <c r="D13" s="37" t="s">
        <v>22</v>
      </c>
      <c r="E13" s="104"/>
      <c r="F13" s="104"/>
      <c r="G13" s="104"/>
      <c r="H13" s="104"/>
    </row>
    <row r="14" ht="26" customHeight="1" spans="2:8">
      <c r="B14" s="105" t="s">
        <v>23</v>
      </c>
      <c r="C14" s="53">
        <v>919.08</v>
      </c>
      <c r="D14" s="103"/>
      <c r="E14" s="104"/>
      <c r="F14" s="104"/>
      <c r="G14" s="104"/>
      <c r="H14" s="104"/>
    </row>
    <row r="15" ht="26" customHeight="1" spans="2:8">
      <c r="B15" s="105" t="s">
        <v>24</v>
      </c>
      <c r="C15" s="105"/>
      <c r="D15" s="103"/>
      <c r="E15" s="104"/>
      <c r="F15" s="104"/>
      <c r="G15" s="104"/>
      <c r="H15" s="104"/>
    </row>
    <row r="16" ht="26" customHeight="1" spans="2:8">
      <c r="B16" s="105" t="s">
        <v>25</v>
      </c>
      <c r="C16" s="105"/>
      <c r="D16" s="103"/>
      <c r="E16" s="104"/>
      <c r="F16" s="104"/>
      <c r="G16" s="104"/>
      <c r="H16" s="104"/>
    </row>
    <row r="17" ht="26" customHeight="1" spans="2:8">
      <c r="B17" s="103"/>
      <c r="C17" s="104"/>
      <c r="D17" s="103"/>
      <c r="E17" s="104"/>
      <c r="F17" s="104"/>
      <c r="G17" s="104"/>
      <c r="H17" s="104"/>
    </row>
    <row r="18" ht="26" customHeight="1" spans="2:8">
      <c r="B18" s="100" t="s">
        <v>26</v>
      </c>
      <c r="C18" s="53">
        <f>C6+C13</f>
        <v>13574.07</v>
      </c>
      <c r="D18" s="100" t="s">
        <v>27</v>
      </c>
      <c r="E18" s="53">
        <f>E6</f>
        <v>13574.07</v>
      </c>
      <c r="F18" s="53">
        <f>F6</f>
        <v>13574.07</v>
      </c>
      <c r="G18" s="53"/>
      <c r="H18" s="53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6" sqref="F6:G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2"/>
      <c r="B1" s="3" t="s">
        <v>239</v>
      </c>
      <c r="C1" s="32"/>
      <c r="D1" s="32"/>
      <c r="E1" s="32"/>
      <c r="F1" s="32"/>
      <c r="G1" s="32"/>
    </row>
    <row r="2" ht="16.35" customHeight="1" spans="2:7">
      <c r="B2" s="33" t="s">
        <v>240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241</v>
      </c>
      <c r="C6" s="36" t="s">
        <v>242</v>
      </c>
      <c r="D6" s="36"/>
      <c r="E6" s="37" t="s">
        <v>243</v>
      </c>
      <c r="F6" s="38">
        <f>15982.94+1044.89</f>
        <v>17027.83</v>
      </c>
      <c r="G6" s="38"/>
    </row>
    <row r="7" ht="114" customHeight="1" spans="2:7">
      <c r="B7" s="35" t="s">
        <v>244</v>
      </c>
      <c r="C7" s="39" t="s">
        <v>245</v>
      </c>
      <c r="D7" s="39"/>
      <c r="E7" s="39"/>
      <c r="F7" s="39"/>
      <c r="G7" s="39"/>
    </row>
    <row r="8" ht="23.25" customHeight="1" spans="2:7">
      <c r="B8" s="40" t="s">
        <v>246</v>
      </c>
      <c r="C8" s="37" t="s">
        <v>247</v>
      </c>
      <c r="D8" s="37" t="s">
        <v>248</v>
      </c>
      <c r="E8" s="37" t="s">
        <v>249</v>
      </c>
      <c r="F8" s="37" t="s">
        <v>250</v>
      </c>
      <c r="G8" s="37" t="s">
        <v>251</v>
      </c>
    </row>
    <row r="9" ht="18.95" customHeight="1" spans="2:7">
      <c r="B9" s="41"/>
      <c r="C9" s="42" t="s">
        <v>252</v>
      </c>
      <c r="D9" s="43">
        <v>20</v>
      </c>
      <c r="E9" s="43" t="s">
        <v>253</v>
      </c>
      <c r="F9" s="43" t="s">
        <v>254</v>
      </c>
      <c r="G9" s="44">
        <v>11.9</v>
      </c>
    </row>
    <row r="10" ht="18.95" customHeight="1" spans="2:7">
      <c r="B10" s="41"/>
      <c r="C10" s="42" t="s">
        <v>255</v>
      </c>
      <c r="D10" s="43">
        <v>20</v>
      </c>
      <c r="E10" s="43" t="s">
        <v>256</v>
      </c>
      <c r="F10" s="43" t="s">
        <v>257</v>
      </c>
      <c r="G10" s="45">
        <v>2</v>
      </c>
    </row>
    <row r="11" ht="18.95" customHeight="1" spans="2:7">
      <c r="B11" s="41"/>
      <c r="C11" s="42" t="s">
        <v>258</v>
      </c>
      <c r="D11" s="43">
        <v>20</v>
      </c>
      <c r="E11" s="43" t="s">
        <v>256</v>
      </c>
      <c r="F11" s="43" t="s">
        <v>254</v>
      </c>
      <c r="G11" s="44">
        <v>70.2</v>
      </c>
    </row>
    <row r="12" ht="18.95" customHeight="1" spans="2:7">
      <c r="B12" s="41"/>
      <c r="C12" s="42" t="s">
        <v>259</v>
      </c>
      <c r="D12" s="43">
        <v>20</v>
      </c>
      <c r="E12" s="43" t="s">
        <v>260</v>
      </c>
      <c r="F12" s="43" t="s">
        <v>257</v>
      </c>
      <c r="G12" s="44">
        <v>0.3</v>
      </c>
    </row>
    <row r="13" ht="18.95" customHeight="1" spans="2:7">
      <c r="B13" s="46"/>
      <c r="C13" s="42" t="s">
        <v>261</v>
      </c>
      <c r="D13" s="43">
        <v>20</v>
      </c>
      <c r="E13" s="43" t="s">
        <v>253</v>
      </c>
      <c r="F13" s="43" t="s">
        <v>254</v>
      </c>
      <c r="G13" s="45">
        <v>420</v>
      </c>
    </row>
    <row r="14" ht="24.15" customHeight="1" spans="2:5">
      <c r="B14" s="47"/>
      <c r="E14" s="48"/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0" workbookViewId="0">
      <selection activeCell="I15" sqref="I15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262</v>
      </c>
    </row>
    <row r="2" s="15" customFormat="1" ht="31.5" customHeight="1" spans="1:6">
      <c r="A2" s="17" t="s">
        <v>263</v>
      </c>
      <c r="B2" s="17" t="s">
        <v>264</v>
      </c>
      <c r="C2" s="17" t="s">
        <v>264</v>
      </c>
      <c r="D2" s="17" t="s">
        <v>264</v>
      </c>
      <c r="E2" s="17" t="s">
        <v>264</v>
      </c>
      <c r="F2" s="17" t="s">
        <v>264</v>
      </c>
    </row>
    <row r="3" s="15" customFormat="1" ht="19.9" customHeight="1" spans="1:6">
      <c r="A3" s="18" t="s">
        <v>265</v>
      </c>
      <c r="B3" s="19"/>
      <c r="C3" s="19"/>
      <c r="D3" s="19"/>
      <c r="E3" s="18" t="s">
        <v>266</v>
      </c>
      <c r="F3" s="18" t="s">
        <v>2</v>
      </c>
    </row>
    <row r="4" s="15" customFormat="1" ht="24" customHeight="1" spans="1:6">
      <c r="A4" s="20" t="s">
        <v>267</v>
      </c>
      <c r="B4" s="20"/>
      <c r="C4" s="21"/>
      <c r="D4" s="22"/>
      <c r="E4" s="20" t="s">
        <v>268</v>
      </c>
      <c r="F4" s="20"/>
    </row>
    <row r="5" s="15" customFormat="1" ht="19.15" customHeight="1" spans="1:6">
      <c r="A5" s="20" t="s">
        <v>269</v>
      </c>
      <c r="B5" s="23"/>
      <c r="C5" s="24"/>
      <c r="D5" s="24"/>
      <c r="E5" s="24"/>
      <c r="F5" s="25"/>
    </row>
    <row r="6" s="15" customFormat="1" ht="21" customHeight="1" spans="1:6">
      <c r="A6" s="20" t="s">
        <v>270</v>
      </c>
      <c r="B6" s="26"/>
      <c r="C6" s="27"/>
      <c r="D6" s="27"/>
      <c r="E6" s="27"/>
      <c r="F6" s="28"/>
    </row>
    <row r="7" s="15" customFormat="1" ht="93.75" customHeight="1" spans="1:6">
      <c r="A7" s="20" t="s">
        <v>271</v>
      </c>
      <c r="B7" s="29"/>
      <c r="C7" s="29"/>
      <c r="D7" s="29"/>
      <c r="E7" s="29"/>
      <c r="F7" s="29"/>
    </row>
    <row r="8" s="15" customFormat="1" ht="132.75" customHeight="1" spans="1:6">
      <c r="A8" s="20" t="s">
        <v>272</v>
      </c>
      <c r="B8" s="29"/>
      <c r="C8" s="29"/>
      <c r="D8" s="29"/>
      <c r="E8" s="29"/>
      <c r="F8" s="29"/>
    </row>
    <row r="9" s="15" customFormat="1" ht="134.25" customHeight="1" spans="1:6">
      <c r="A9" s="20" t="s">
        <v>273</v>
      </c>
      <c r="B9" s="29"/>
      <c r="C9" s="29"/>
      <c r="D9" s="29"/>
      <c r="E9" s="29"/>
      <c r="F9" s="29"/>
    </row>
    <row r="10" s="15" customFormat="1" ht="21.75" customHeight="1" spans="1:6">
      <c r="A10" s="20" t="s">
        <v>246</v>
      </c>
      <c r="B10" s="20" t="s">
        <v>247</v>
      </c>
      <c r="C10" s="21" t="s">
        <v>248</v>
      </c>
      <c r="D10" s="20" t="s">
        <v>249</v>
      </c>
      <c r="E10" s="20" t="s">
        <v>250</v>
      </c>
      <c r="F10" s="21" t="s">
        <v>251</v>
      </c>
    </row>
    <row r="11" s="15" customFormat="1" ht="18" customHeight="1" spans="1:6">
      <c r="A11" s="21" t="s">
        <v>246</v>
      </c>
      <c r="B11" s="30"/>
      <c r="C11" s="21"/>
      <c r="D11" s="21"/>
      <c r="E11" s="21"/>
      <c r="F11" s="21"/>
    </row>
    <row r="12" s="15" customFormat="1" ht="18" customHeight="1" spans="1:6">
      <c r="A12" s="21" t="s">
        <v>246</v>
      </c>
      <c r="B12" s="30"/>
      <c r="C12" s="21"/>
      <c r="D12" s="21"/>
      <c r="E12" s="21"/>
      <c r="F12" s="21"/>
    </row>
    <row r="13" s="15" customFormat="1" ht="18" customHeight="1" spans="1:6">
      <c r="A13" s="21" t="s">
        <v>246</v>
      </c>
      <c r="B13" s="30"/>
      <c r="C13" s="21"/>
      <c r="D13" s="21"/>
      <c r="E13" s="21"/>
      <c r="F13" s="21"/>
    </row>
    <row r="14" s="15" customFormat="1" ht="18" customHeight="1" spans="1:6">
      <c r="A14" s="21" t="s">
        <v>246</v>
      </c>
      <c r="B14" s="30"/>
      <c r="C14" s="21"/>
      <c r="D14" s="21"/>
      <c r="E14" s="21"/>
      <c r="F14" s="21"/>
    </row>
    <row r="15" s="15" customFormat="1" ht="18" customHeight="1" spans="1:6">
      <c r="A15" s="21" t="s">
        <v>246</v>
      </c>
      <c r="B15" s="30"/>
      <c r="C15" s="21"/>
      <c r="D15" s="21"/>
      <c r="E15" s="21"/>
      <c r="F15" s="31"/>
    </row>
    <row r="16" s="15" customFormat="1" ht="18" customHeight="1" spans="1:6">
      <c r="A16" s="21" t="s">
        <v>246</v>
      </c>
      <c r="B16" s="30"/>
      <c r="C16" s="21"/>
      <c r="D16" s="21"/>
      <c r="E16" s="21"/>
      <c r="F16" s="21"/>
    </row>
    <row r="17" s="15" customFormat="1" ht="18" customHeight="1" spans="1:6">
      <c r="A17" s="21" t="s">
        <v>246</v>
      </c>
      <c r="B17" s="30"/>
      <c r="C17" s="21"/>
      <c r="D17" s="21"/>
      <c r="E17" s="21"/>
      <c r="F17" s="21"/>
    </row>
    <row r="18" s="15" customFormat="1" ht="18" customHeight="1" spans="1:6">
      <c r="A18" s="21" t="s">
        <v>246</v>
      </c>
      <c r="B18" s="30"/>
      <c r="C18" s="21"/>
      <c r="D18" s="21"/>
      <c r="E18" s="21"/>
      <c r="F18" s="21"/>
    </row>
    <row r="19" s="15" customFormat="1" ht="18" customHeight="1" spans="1:6">
      <c r="A19" s="21" t="s">
        <v>246</v>
      </c>
      <c r="B19" s="30"/>
      <c r="C19" s="21"/>
      <c r="D19" s="21"/>
      <c r="E19" s="21"/>
      <c r="F19" s="21"/>
    </row>
    <row r="20" s="15" customFormat="1" ht="18" customHeight="1" spans="1:6">
      <c r="A20" s="21" t="s">
        <v>246</v>
      </c>
      <c r="B20" s="30"/>
      <c r="C20" s="21"/>
      <c r="D20" s="21"/>
      <c r="E20" s="21"/>
      <c r="F20" s="21"/>
    </row>
    <row r="21" spans="1:1">
      <c r="A21" s="16" t="s">
        <v>274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E29" sqref="E29"/>
    </sheetView>
  </sheetViews>
  <sheetFormatPr defaultColWidth="9" defaultRowHeight="11.25"/>
  <cols>
    <col min="1" max="1" width="17.75" style="2" customWidth="1"/>
    <col min="2" max="2" width="18.25" style="2" customWidth="1"/>
    <col min="3" max="3" width="17.125" style="2" customWidth="1"/>
    <col min="4" max="4" width="16.3833333333333" style="2" customWidth="1"/>
    <col min="5" max="5" width="11.3833333333333" style="2" customWidth="1"/>
    <col min="6" max="6" width="16.87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275</v>
      </c>
    </row>
    <row r="2" ht="56" customHeight="1" spans="1:9">
      <c r="A2" s="4" t="s">
        <v>276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277</v>
      </c>
      <c r="B4" s="6" t="s">
        <v>278</v>
      </c>
      <c r="C4" s="6"/>
      <c r="D4" s="5" t="s">
        <v>279</v>
      </c>
      <c r="E4" s="7" t="s">
        <v>280</v>
      </c>
      <c r="F4" s="7"/>
      <c r="G4" s="8" t="s">
        <v>281</v>
      </c>
      <c r="H4" s="8"/>
      <c r="I4" s="6" t="s">
        <v>282</v>
      </c>
    </row>
    <row r="5" ht="25.15" customHeight="1" spans="1:9">
      <c r="A5" s="5" t="s">
        <v>283</v>
      </c>
      <c r="B5" s="6" t="s">
        <v>278</v>
      </c>
      <c r="C5" s="6"/>
      <c r="D5" s="5" t="s">
        <v>284</v>
      </c>
      <c r="E5" s="6" t="s">
        <v>285</v>
      </c>
      <c r="F5" s="6"/>
      <c r="G5" s="8" t="s">
        <v>286</v>
      </c>
      <c r="H5" s="8"/>
      <c r="I5" s="6">
        <v>76.74</v>
      </c>
    </row>
    <row r="6" ht="25.15" customHeight="1" spans="1:9">
      <c r="A6" s="5" t="s">
        <v>287</v>
      </c>
      <c r="B6" s="6">
        <v>10</v>
      </c>
      <c r="C6" s="6"/>
      <c r="D6" s="5" t="s">
        <v>288</v>
      </c>
      <c r="E6" s="6">
        <v>13709448749</v>
      </c>
      <c r="F6" s="6"/>
      <c r="G6" s="8" t="s">
        <v>289</v>
      </c>
      <c r="H6" s="8" t="s">
        <v>290</v>
      </c>
      <c r="I6" s="6">
        <v>76.74</v>
      </c>
    </row>
    <row r="7" ht="25.15" customHeight="1" spans="1:9">
      <c r="A7" s="9" t="s">
        <v>291</v>
      </c>
      <c r="B7" s="10"/>
      <c r="C7" s="10"/>
      <c r="D7" s="10"/>
      <c r="E7" s="10"/>
      <c r="F7" s="10"/>
      <c r="G7" s="8" t="s">
        <v>292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293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294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295</v>
      </c>
      <c r="H10" s="8"/>
      <c r="I10" s="5"/>
    </row>
    <row r="11" s="1" customFormat="1" ht="25.15" customHeight="1" spans="1:9">
      <c r="A11" s="6" t="s">
        <v>296</v>
      </c>
      <c r="B11" s="6" t="s">
        <v>297</v>
      </c>
      <c r="C11" s="6" t="s">
        <v>298</v>
      </c>
      <c r="D11" s="6" t="s">
        <v>250</v>
      </c>
      <c r="E11" s="6" t="s">
        <v>251</v>
      </c>
      <c r="F11" s="6" t="s">
        <v>299</v>
      </c>
      <c r="G11" s="6" t="s">
        <v>300</v>
      </c>
      <c r="H11" s="6" t="s">
        <v>301</v>
      </c>
      <c r="I11" s="6"/>
    </row>
    <row r="12" ht="25" customHeight="1" spans="1:9">
      <c r="A12" s="6" t="s">
        <v>302</v>
      </c>
      <c r="B12" s="6" t="s">
        <v>303</v>
      </c>
      <c r="C12" s="11" t="s">
        <v>304</v>
      </c>
      <c r="D12" s="6" t="s">
        <v>254</v>
      </c>
      <c r="E12" s="6">
        <v>30</v>
      </c>
      <c r="F12" s="6" t="s">
        <v>305</v>
      </c>
      <c r="G12" s="6">
        <v>20</v>
      </c>
      <c r="H12" s="12"/>
      <c r="I12" s="14"/>
    </row>
    <row r="13" ht="25" customHeight="1" spans="1:9">
      <c r="A13" s="6" t="s">
        <v>302</v>
      </c>
      <c r="B13" s="6" t="s">
        <v>303</v>
      </c>
      <c r="C13" s="7" t="s">
        <v>306</v>
      </c>
      <c r="D13" s="6" t="s">
        <v>254</v>
      </c>
      <c r="E13" s="6">
        <v>442.85</v>
      </c>
      <c r="F13" s="6" t="s">
        <v>253</v>
      </c>
      <c r="G13" s="6">
        <v>20</v>
      </c>
      <c r="H13" s="12"/>
      <c r="I13" s="14"/>
    </row>
    <row r="14" ht="25" customHeight="1" spans="1:9">
      <c r="A14" s="6" t="s">
        <v>302</v>
      </c>
      <c r="B14" s="6" t="s">
        <v>307</v>
      </c>
      <c r="C14" s="7" t="s">
        <v>308</v>
      </c>
      <c r="D14" s="6" t="s">
        <v>254</v>
      </c>
      <c r="E14" s="6">
        <v>90</v>
      </c>
      <c r="F14" s="6" t="s">
        <v>256</v>
      </c>
      <c r="G14" s="6">
        <v>20</v>
      </c>
      <c r="H14" s="12"/>
      <c r="I14" s="14"/>
    </row>
    <row r="15" ht="25" customHeight="1" spans="1:9">
      <c r="A15" s="6" t="s">
        <v>309</v>
      </c>
      <c r="B15" s="6" t="s">
        <v>310</v>
      </c>
      <c r="C15" s="7" t="s">
        <v>259</v>
      </c>
      <c r="D15" s="6" t="s">
        <v>257</v>
      </c>
      <c r="E15" s="6">
        <v>0.03</v>
      </c>
      <c r="F15" s="6" t="s">
        <v>256</v>
      </c>
      <c r="G15" s="6">
        <v>20</v>
      </c>
      <c r="H15" s="12"/>
      <c r="I15" s="14"/>
    </row>
    <row r="16" ht="25" customHeight="1" spans="1:9">
      <c r="A16" s="6" t="s">
        <v>311</v>
      </c>
      <c r="B16" s="11" t="s">
        <v>312</v>
      </c>
      <c r="C16" s="7" t="s">
        <v>313</v>
      </c>
      <c r="D16" s="6" t="s">
        <v>254</v>
      </c>
      <c r="E16" s="6">
        <v>90</v>
      </c>
      <c r="F16" s="6" t="s">
        <v>256</v>
      </c>
      <c r="G16" s="6">
        <v>10</v>
      </c>
      <c r="H16" s="12"/>
      <c r="I16" s="14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14" workbookViewId="0">
      <selection activeCell="B7" sqref="B7:F38"/>
    </sheetView>
  </sheetViews>
  <sheetFormatPr defaultColWidth="10" defaultRowHeight="13.5" outlineLevelCol="6"/>
  <cols>
    <col min="1" max="1" width="0.133333333333333" customWidth="1"/>
    <col min="2" max="2" width="12.1083333333333" customWidth="1"/>
    <col min="3" max="3" width="31.125" customWidth="1"/>
    <col min="4" max="4" width="18" customWidth="1"/>
    <col min="5" max="5" width="16.75" customWidth="1"/>
    <col min="6" max="6" width="17.5" customWidth="1"/>
    <col min="7" max="7" width="9.76666666666667" customWidth="1"/>
  </cols>
  <sheetData>
    <row r="1" ht="16.35" customHeight="1" spans="1:6">
      <c r="A1" s="32"/>
      <c r="B1" s="3" t="s">
        <v>28</v>
      </c>
      <c r="C1" s="32"/>
      <c r="D1" s="32"/>
      <c r="E1" s="32"/>
      <c r="F1" s="32"/>
    </row>
    <row r="2" ht="16.35" customHeight="1" spans="2:6">
      <c r="B2" s="92" t="s">
        <v>29</v>
      </c>
      <c r="C2" s="92"/>
      <c r="D2" s="92"/>
      <c r="E2" s="92"/>
      <c r="F2" s="92"/>
    </row>
    <row r="3" ht="16.35" customHeight="1" spans="2:6">
      <c r="B3" s="92"/>
      <c r="C3" s="92"/>
      <c r="D3" s="92"/>
      <c r="E3" s="92"/>
      <c r="F3" s="92"/>
    </row>
    <row r="4" ht="20.7" customHeight="1" spans="2:6">
      <c r="B4" s="32"/>
      <c r="C4" s="32"/>
      <c r="D4" s="32"/>
      <c r="E4" s="32"/>
      <c r="F4" s="57" t="s">
        <v>2</v>
      </c>
    </row>
    <row r="5" ht="34.5" customHeight="1" spans="2:6">
      <c r="B5" s="50" t="s">
        <v>30</v>
      </c>
      <c r="C5" s="50"/>
      <c r="D5" s="50" t="s">
        <v>31</v>
      </c>
      <c r="E5" s="50"/>
      <c r="F5" s="50"/>
    </row>
    <row r="6" ht="29.3" customHeight="1" spans="2:6">
      <c r="B6" s="50" t="s">
        <v>32</v>
      </c>
      <c r="C6" s="50" t="s">
        <v>33</v>
      </c>
      <c r="D6" s="50" t="s">
        <v>34</v>
      </c>
      <c r="E6" s="50" t="s">
        <v>35</v>
      </c>
      <c r="F6" s="50" t="s">
        <v>36</v>
      </c>
    </row>
    <row r="7" ht="22.4" customHeight="1" spans="2:6">
      <c r="B7" s="51" t="s">
        <v>7</v>
      </c>
      <c r="C7" s="51"/>
      <c r="D7" s="61">
        <f t="shared" ref="D7:D12" si="0">E7+F7</f>
        <v>13574.07</v>
      </c>
      <c r="E7" s="61">
        <v>278.89</v>
      </c>
      <c r="F7" s="61">
        <f>F16+F24</f>
        <v>13295.18</v>
      </c>
    </row>
    <row r="8" ht="22.4" customHeight="1" spans="2:6">
      <c r="B8" s="62" t="s">
        <v>37</v>
      </c>
      <c r="C8" s="63" t="s">
        <v>14</v>
      </c>
      <c r="D8" s="61">
        <f t="shared" si="0"/>
        <v>83.1</v>
      </c>
      <c r="E8" s="61">
        <v>83.1</v>
      </c>
      <c r="F8" s="61"/>
    </row>
    <row r="9" ht="22.4" customHeight="1" spans="2:6">
      <c r="B9" s="64" t="s">
        <v>38</v>
      </c>
      <c r="C9" s="65" t="s">
        <v>39</v>
      </c>
      <c r="D9" s="61">
        <f t="shared" si="0"/>
        <v>83.1</v>
      </c>
      <c r="E9" s="61">
        <v>83.1</v>
      </c>
      <c r="F9" s="61"/>
    </row>
    <row r="10" ht="22.4" customHeight="1" spans="2:6">
      <c r="B10" s="64" t="s">
        <v>40</v>
      </c>
      <c r="C10" s="65" t="s">
        <v>41</v>
      </c>
      <c r="D10" s="61">
        <f t="shared" si="0"/>
        <v>52.37</v>
      </c>
      <c r="E10" s="61">
        <v>52.37</v>
      </c>
      <c r="F10" s="61"/>
    </row>
    <row r="11" customFormat="1" ht="19.8" customHeight="1" spans="2:6">
      <c r="B11" s="64" t="s">
        <v>42</v>
      </c>
      <c r="C11" s="65" t="s">
        <v>43</v>
      </c>
      <c r="D11" s="61">
        <f t="shared" si="0"/>
        <v>20.49</v>
      </c>
      <c r="E11" s="61">
        <v>20.49</v>
      </c>
      <c r="F11" s="61"/>
    </row>
    <row r="12" customFormat="1" ht="19.8" customHeight="1" spans="2:6">
      <c r="B12" s="64" t="s">
        <v>44</v>
      </c>
      <c r="C12" s="65" t="s">
        <v>45</v>
      </c>
      <c r="D12" s="61">
        <f t="shared" si="0"/>
        <v>10.24</v>
      </c>
      <c r="E12" s="61">
        <v>10.24</v>
      </c>
      <c r="F12" s="61"/>
    </row>
    <row r="13" customFormat="1" ht="19.8" customHeight="1" spans="2:6">
      <c r="B13" s="62" t="s">
        <v>46</v>
      </c>
      <c r="C13" s="63" t="s">
        <v>16</v>
      </c>
      <c r="D13" s="61">
        <f t="shared" ref="D13:D38" si="1">E13+F13</f>
        <v>12.8</v>
      </c>
      <c r="E13" s="61">
        <v>12.8</v>
      </c>
      <c r="F13" s="61"/>
    </row>
    <row r="14" customFormat="1" ht="19.8" customHeight="1" spans="2:6">
      <c r="B14" s="64" t="s">
        <v>47</v>
      </c>
      <c r="C14" s="65" t="s">
        <v>48</v>
      </c>
      <c r="D14" s="61">
        <f t="shared" si="1"/>
        <v>12.8</v>
      </c>
      <c r="E14" s="61">
        <v>12.8</v>
      </c>
      <c r="F14" s="61"/>
    </row>
    <row r="15" customFormat="1" ht="19.8" customHeight="1" spans="2:6">
      <c r="B15" s="64" t="s">
        <v>49</v>
      </c>
      <c r="C15" s="65" t="s">
        <v>50</v>
      </c>
      <c r="D15" s="61">
        <f t="shared" si="1"/>
        <v>12.8</v>
      </c>
      <c r="E15" s="61">
        <v>12.8</v>
      </c>
      <c r="F15" s="61"/>
    </row>
    <row r="16" customFormat="1" ht="19.8" customHeight="1" spans="2:6">
      <c r="B16" s="62" t="s">
        <v>51</v>
      </c>
      <c r="C16" s="63" t="s">
        <v>18</v>
      </c>
      <c r="D16" s="61">
        <f t="shared" si="1"/>
        <v>7198.07</v>
      </c>
      <c r="E16" s="61"/>
      <c r="F16" s="61">
        <f>F17+F20</f>
        <v>7198.07</v>
      </c>
    </row>
    <row r="17" customFormat="1" ht="19.8" customHeight="1" spans="2:6">
      <c r="B17" s="64" t="s">
        <v>52</v>
      </c>
      <c r="C17" s="65" t="s">
        <v>53</v>
      </c>
      <c r="D17" s="61">
        <f t="shared" si="1"/>
        <v>63.31</v>
      </c>
      <c r="E17" s="61"/>
      <c r="F17" s="61">
        <f>F18+F19</f>
        <v>63.31</v>
      </c>
    </row>
    <row r="18" customFormat="1" ht="19.8" customHeight="1" spans="2:6">
      <c r="B18" s="64" t="s">
        <v>54</v>
      </c>
      <c r="C18" s="65" t="s">
        <v>55</v>
      </c>
      <c r="D18" s="61">
        <f t="shared" si="1"/>
        <v>45.31</v>
      </c>
      <c r="E18" s="61"/>
      <c r="F18" s="61">
        <v>45.31</v>
      </c>
    </row>
    <row r="19" customFormat="1" ht="19.8" customHeight="1" spans="2:6">
      <c r="B19" s="64" t="s">
        <v>56</v>
      </c>
      <c r="C19" s="65" t="s">
        <v>57</v>
      </c>
      <c r="D19" s="61">
        <f t="shared" si="1"/>
        <v>18</v>
      </c>
      <c r="E19" s="61"/>
      <c r="F19" s="61">
        <v>18</v>
      </c>
    </row>
    <row r="20" customFormat="1" ht="19.8" customHeight="1" spans="2:6">
      <c r="B20" s="64" t="s">
        <v>58</v>
      </c>
      <c r="C20" s="65" t="s">
        <v>59</v>
      </c>
      <c r="D20" s="61">
        <f t="shared" si="1"/>
        <v>7134.76</v>
      </c>
      <c r="E20" s="61"/>
      <c r="F20" s="61">
        <f>F21+F22+F23</f>
        <v>7134.76</v>
      </c>
    </row>
    <row r="21" customFormat="1" ht="19.8" customHeight="1" spans="2:6">
      <c r="B21" s="64" t="s">
        <v>60</v>
      </c>
      <c r="C21" s="65" t="s">
        <v>61</v>
      </c>
      <c r="D21" s="61">
        <f t="shared" si="1"/>
        <v>1805</v>
      </c>
      <c r="E21" s="61"/>
      <c r="F21" s="61">
        <v>1805</v>
      </c>
    </row>
    <row r="22" customFormat="1" ht="19.8" customHeight="1" spans="2:6">
      <c r="B22" s="64" t="s">
        <v>62</v>
      </c>
      <c r="C22" s="65" t="s">
        <v>63</v>
      </c>
      <c r="D22" s="61">
        <f t="shared" si="1"/>
        <v>5196</v>
      </c>
      <c r="E22" s="61"/>
      <c r="F22" s="61">
        <v>5196</v>
      </c>
    </row>
    <row r="23" customFormat="1" ht="19.8" customHeight="1" spans="2:6">
      <c r="B23" s="66" t="s">
        <v>64</v>
      </c>
      <c r="C23" s="67" t="s">
        <v>65</v>
      </c>
      <c r="D23" s="61">
        <f t="shared" si="1"/>
        <v>133.76</v>
      </c>
      <c r="E23" s="61"/>
      <c r="F23" s="61">
        <v>133.76</v>
      </c>
    </row>
    <row r="24" customFormat="1" ht="19.8" customHeight="1" spans="2:6">
      <c r="B24" s="62" t="s">
        <v>66</v>
      </c>
      <c r="C24" s="63" t="s">
        <v>19</v>
      </c>
      <c r="D24" s="61">
        <f t="shared" si="1"/>
        <v>6263.3</v>
      </c>
      <c r="E24" s="61">
        <v>166.19</v>
      </c>
      <c r="F24" s="61">
        <f>F25+F34</f>
        <v>6097.11</v>
      </c>
    </row>
    <row r="25" customFormat="1" ht="19.8" customHeight="1" spans="2:6">
      <c r="B25" s="64" t="s">
        <v>67</v>
      </c>
      <c r="C25" s="65" t="s">
        <v>68</v>
      </c>
      <c r="D25" s="61">
        <f t="shared" si="1"/>
        <v>5801.07</v>
      </c>
      <c r="E25" s="61">
        <v>166.19</v>
      </c>
      <c r="F25" s="61">
        <f>F27+F28+F29+F30+F31+F32+F33</f>
        <v>5634.88</v>
      </c>
    </row>
    <row r="26" customFormat="1" ht="19.8" customHeight="1" spans="2:6">
      <c r="B26" s="64" t="s">
        <v>69</v>
      </c>
      <c r="C26" s="65" t="s">
        <v>70</v>
      </c>
      <c r="D26" s="61">
        <f t="shared" si="1"/>
        <v>166.19</v>
      </c>
      <c r="E26" s="61">
        <v>166.19</v>
      </c>
      <c r="F26" s="61"/>
    </row>
    <row r="27" customFormat="1" ht="19.8" customHeight="1" spans="2:6">
      <c r="B27" s="64" t="s">
        <v>71</v>
      </c>
      <c r="C27" s="65" t="s">
        <v>72</v>
      </c>
      <c r="D27" s="61">
        <f t="shared" si="1"/>
        <v>1336.92</v>
      </c>
      <c r="E27" s="61"/>
      <c r="F27" s="61">
        <v>1336.92</v>
      </c>
    </row>
    <row r="28" customFormat="1" ht="19.8" customHeight="1" spans="2:7">
      <c r="B28" s="64" t="s">
        <v>73</v>
      </c>
      <c r="C28" s="65" t="s">
        <v>74</v>
      </c>
      <c r="D28" s="61">
        <f t="shared" si="1"/>
        <v>20</v>
      </c>
      <c r="E28" s="61"/>
      <c r="F28" s="61">
        <v>20</v>
      </c>
      <c r="G28" s="96"/>
    </row>
    <row r="29" customFormat="1" ht="19.8" customHeight="1" spans="2:6">
      <c r="B29" s="64" t="s">
        <v>75</v>
      </c>
      <c r="C29" s="65" t="s">
        <v>76</v>
      </c>
      <c r="D29" s="61">
        <f t="shared" si="1"/>
        <v>12</v>
      </c>
      <c r="E29" s="61"/>
      <c r="F29" s="61">
        <v>12</v>
      </c>
    </row>
    <row r="30" customFormat="1" ht="19.8" customHeight="1" spans="2:6">
      <c r="B30" s="64" t="s">
        <v>77</v>
      </c>
      <c r="C30" s="65" t="s">
        <v>78</v>
      </c>
      <c r="D30" s="61">
        <f t="shared" si="1"/>
        <v>145</v>
      </c>
      <c r="E30" s="61"/>
      <c r="F30" s="61">
        <v>145</v>
      </c>
    </row>
    <row r="31" customFormat="1" ht="19.8" customHeight="1" spans="2:6">
      <c r="B31" s="64" t="s">
        <v>79</v>
      </c>
      <c r="C31" s="65" t="s">
        <v>80</v>
      </c>
      <c r="D31" s="61">
        <f t="shared" si="1"/>
        <v>940.6</v>
      </c>
      <c r="E31" s="61"/>
      <c r="F31" s="61">
        <v>940.6</v>
      </c>
    </row>
    <row r="32" customFormat="1" ht="19.8" customHeight="1" spans="2:6">
      <c r="B32" s="64" t="s">
        <v>81</v>
      </c>
      <c r="C32" s="65" t="s">
        <v>82</v>
      </c>
      <c r="D32" s="61">
        <f t="shared" si="1"/>
        <v>2762</v>
      </c>
      <c r="E32" s="61"/>
      <c r="F32" s="61">
        <v>2762</v>
      </c>
    </row>
    <row r="33" customFormat="1" ht="19.8" customHeight="1" spans="2:6">
      <c r="B33" s="64" t="s">
        <v>83</v>
      </c>
      <c r="C33" s="65" t="s">
        <v>84</v>
      </c>
      <c r="D33" s="61">
        <f t="shared" si="1"/>
        <v>418.36</v>
      </c>
      <c r="E33" s="61"/>
      <c r="F33" s="61">
        <v>418.36</v>
      </c>
    </row>
    <row r="34" customFormat="1" ht="19.8" customHeight="1" spans="2:6">
      <c r="B34" s="66" t="s">
        <v>85</v>
      </c>
      <c r="C34" s="67" t="s">
        <v>86</v>
      </c>
      <c r="D34" s="61">
        <f t="shared" si="1"/>
        <v>462.23</v>
      </c>
      <c r="E34" s="61"/>
      <c r="F34" s="61">
        <v>462.23</v>
      </c>
    </row>
    <row r="35" customFormat="1" ht="19.8" customHeight="1" spans="2:6">
      <c r="B35" s="66" t="s">
        <v>87</v>
      </c>
      <c r="C35" s="67" t="s">
        <v>88</v>
      </c>
      <c r="D35" s="61">
        <f t="shared" si="1"/>
        <v>462.23</v>
      </c>
      <c r="E35" s="61"/>
      <c r="F35" s="61">
        <v>462.23</v>
      </c>
    </row>
    <row r="36" customFormat="1" ht="19.8" customHeight="1" spans="2:6">
      <c r="B36" s="62" t="s">
        <v>89</v>
      </c>
      <c r="C36" s="63" t="s">
        <v>20</v>
      </c>
      <c r="D36" s="61">
        <f t="shared" si="1"/>
        <v>16.8</v>
      </c>
      <c r="E36" s="61">
        <v>16.8</v>
      </c>
      <c r="F36" s="61"/>
    </row>
    <row r="37" customFormat="1" ht="19.8" customHeight="1" spans="2:6">
      <c r="B37" s="64" t="s">
        <v>90</v>
      </c>
      <c r="C37" s="65" t="s">
        <v>91</v>
      </c>
      <c r="D37" s="61">
        <f t="shared" si="1"/>
        <v>16.8</v>
      </c>
      <c r="E37" s="61">
        <v>16.8</v>
      </c>
      <c r="F37" s="61"/>
    </row>
    <row r="38" customFormat="1" ht="19.8" customHeight="1" spans="2:6">
      <c r="B38" s="64" t="s">
        <v>92</v>
      </c>
      <c r="C38" s="65" t="s">
        <v>93</v>
      </c>
      <c r="D38" s="61">
        <f t="shared" si="1"/>
        <v>16.8</v>
      </c>
      <c r="E38" s="61">
        <v>16.8</v>
      </c>
      <c r="F38" s="61"/>
    </row>
    <row r="39" ht="23.25" customHeight="1" spans="2:6">
      <c r="B39" s="97" t="s">
        <v>94</v>
      </c>
      <c r="C39" s="97"/>
      <c r="D39" s="97"/>
      <c r="E39" s="97"/>
      <c r="F39" s="97"/>
    </row>
    <row r="45" spans="4:6">
      <c r="D45" s="79"/>
      <c r="E45" s="79"/>
      <c r="F45" s="79"/>
    </row>
    <row r="46" ht="14.25" spans="4:6">
      <c r="D46" s="98"/>
      <c r="E46" s="98"/>
      <c r="F46" s="79"/>
    </row>
    <row r="47" ht="14.25" spans="4:6">
      <c r="D47" s="98"/>
      <c r="E47" s="98"/>
      <c r="F47" s="79"/>
    </row>
    <row r="48" ht="14.25" spans="4:6">
      <c r="D48" s="99"/>
      <c r="E48" s="99"/>
      <c r="F48" s="79"/>
    </row>
    <row r="49" spans="4:6">
      <c r="D49" s="79"/>
      <c r="E49" s="79"/>
      <c r="F49" s="79"/>
    </row>
    <row r="50" spans="4:6">
      <c r="D50" s="79"/>
      <c r="E50" s="79"/>
      <c r="F50" s="79"/>
    </row>
  </sheetData>
  <mergeCells count="5">
    <mergeCell ref="B5:C5"/>
    <mergeCell ref="D5:F5"/>
    <mergeCell ref="B7:C7"/>
    <mergeCell ref="B39:F3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B1" workbookViewId="0">
      <selection activeCell="B31" sqref="$A31:$XFD46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27.875" customWidth="1"/>
    <col min="4" max="4" width="12.375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2"/>
      <c r="B1" s="94" t="s">
        <v>95</v>
      </c>
      <c r="C1" s="84"/>
      <c r="D1" s="84"/>
      <c r="E1" s="84"/>
      <c r="F1" s="84"/>
    </row>
    <row r="2" ht="16.35" customHeight="1" spans="2:6">
      <c r="B2" s="87" t="s">
        <v>96</v>
      </c>
      <c r="C2" s="87"/>
      <c r="D2" s="87"/>
      <c r="E2" s="87"/>
      <c r="F2" s="87"/>
    </row>
    <row r="3" ht="16.35" customHeight="1" spans="2:6">
      <c r="B3" s="87"/>
      <c r="C3" s="87"/>
      <c r="D3" s="87"/>
      <c r="E3" s="87"/>
      <c r="F3" s="87"/>
    </row>
    <row r="4" ht="16.35" customHeight="1" spans="2:6">
      <c r="B4" s="84"/>
      <c r="C4" s="84"/>
      <c r="D4" s="84"/>
      <c r="E4" s="84"/>
      <c r="F4" s="84"/>
    </row>
    <row r="5" ht="19.8" customHeight="1" spans="2:6">
      <c r="B5" s="84"/>
      <c r="C5" s="84"/>
      <c r="D5" s="84"/>
      <c r="E5" s="84"/>
      <c r="F5" s="57" t="s">
        <v>2</v>
      </c>
    </row>
    <row r="6" ht="36.2" customHeight="1" spans="2:6">
      <c r="B6" s="68" t="s">
        <v>97</v>
      </c>
      <c r="C6" s="68"/>
      <c r="D6" s="68" t="s">
        <v>98</v>
      </c>
      <c r="E6" s="68"/>
      <c r="F6" s="68"/>
    </row>
    <row r="7" ht="27.6" customHeight="1" spans="2:6">
      <c r="B7" s="68" t="s">
        <v>99</v>
      </c>
      <c r="C7" s="68" t="s">
        <v>33</v>
      </c>
      <c r="D7" s="68" t="s">
        <v>34</v>
      </c>
      <c r="E7" s="68" t="s">
        <v>100</v>
      </c>
      <c r="F7" s="68" t="s">
        <v>101</v>
      </c>
    </row>
    <row r="8" ht="19.8" customHeight="1" spans="2:6">
      <c r="B8" s="95" t="s">
        <v>7</v>
      </c>
      <c r="C8" s="95"/>
      <c r="D8" s="52">
        <v>278.89</v>
      </c>
      <c r="E8" s="52">
        <v>244.06</v>
      </c>
      <c r="F8" s="52">
        <v>34.82</v>
      </c>
    </row>
    <row r="9" ht="21" customHeight="1" spans="2:6">
      <c r="B9" s="62" t="s">
        <v>102</v>
      </c>
      <c r="C9" s="63" t="s">
        <v>103</v>
      </c>
      <c r="D9" s="55">
        <v>189.01</v>
      </c>
      <c r="E9" s="55">
        <v>189.01</v>
      </c>
      <c r="F9" s="55"/>
    </row>
    <row r="10" ht="21" customHeight="1" spans="2:6">
      <c r="B10" s="64" t="s">
        <v>104</v>
      </c>
      <c r="C10" s="65" t="s">
        <v>105</v>
      </c>
      <c r="D10" s="55">
        <v>48.54</v>
      </c>
      <c r="E10" s="55">
        <v>48.54</v>
      </c>
      <c r="F10" s="55"/>
    </row>
    <row r="11" ht="21" customHeight="1" spans="2:6">
      <c r="B11" s="64" t="s">
        <v>106</v>
      </c>
      <c r="C11" s="65" t="s">
        <v>107</v>
      </c>
      <c r="D11" s="55">
        <v>35.01</v>
      </c>
      <c r="E11" s="55">
        <v>35.01</v>
      </c>
      <c r="F11" s="55"/>
    </row>
    <row r="12" ht="21" customHeight="1" spans="2:6">
      <c r="B12" s="64" t="s">
        <v>108</v>
      </c>
      <c r="C12" s="65" t="s">
        <v>109</v>
      </c>
      <c r="D12" s="55">
        <v>44.49</v>
      </c>
      <c r="E12" s="55">
        <v>44.49</v>
      </c>
      <c r="F12" s="55"/>
    </row>
    <row r="13" ht="21" customHeight="1" spans="2:6">
      <c r="B13" s="64" t="s">
        <v>110</v>
      </c>
      <c r="C13" s="65" t="s">
        <v>111</v>
      </c>
      <c r="D13" s="55">
        <v>20.49</v>
      </c>
      <c r="E13" s="55">
        <v>20.49</v>
      </c>
      <c r="F13" s="55"/>
    </row>
    <row r="14" ht="21" customHeight="1" spans="2:6">
      <c r="B14" s="64" t="s">
        <v>112</v>
      </c>
      <c r="C14" s="65" t="s">
        <v>113</v>
      </c>
      <c r="D14" s="55">
        <v>10.24</v>
      </c>
      <c r="E14" s="55">
        <v>10.24</v>
      </c>
      <c r="F14" s="55"/>
    </row>
    <row r="15" ht="21" customHeight="1" spans="2:6">
      <c r="B15" s="64" t="s">
        <v>114</v>
      </c>
      <c r="C15" s="65" t="s">
        <v>115</v>
      </c>
      <c r="D15" s="55">
        <v>12.8</v>
      </c>
      <c r="E15" s="55">
        <v>12.8</v>
      </c>
      <c r="F15" s="55"/>
    </row>
    <row r="16" ht="21" customHeight="1" spans="2:6">
      <c r="B16" s="64" t="s">
        <v>116</v>
      </c>
      <c r="C16" s="65" t="s">
        <v>117</v>
      </c>
      <c r="D16" s="55">
        <v>0.64</v>
      </c>
      <c r="E16" s="55">
        <v>0.64</v>
      </c>
      <c r="F16" s="55"/>
    </row>
    <row r="17" ht="21" customHeight="1" spans="2:6">
      <c r="B17" s="64" t="s">
        <v>118</v>
      </c>
      <c r="C17" s="65" t="s">
        <v>119</v>
      </c>
      <c r="D17" s="55">
        <v>16.8</v>
      </c>
      <c r="E17" s="55">
        <v>16.8</v>
      </c>
      <c r="F17" s="55"/>
    </row>
    <row r="18" ht="21" customHeight="1" spans="2:6">
      <c r="B18" s="62" t="s">
        <v>120</v>
      </c>
      <c r="C18" s="63" t="s">
        <v>121</v>
      </c>
      <c r="D18" s="55">
        <v>22.26</v>
      </c>
      <c r="E18" s="55"/>
      <c r="F18" s="55">
        <v>22.26</v>
      </c>
    </row>
    <row r="19" ht="21" customHeight="1" spans="2:6">
      <c r="B19" s="64" t="s">
        <v>122</v>
      </c>
      <c r="C19" s="65" t="s">
        <v>123</v>
      </c>
      <c r="D19" s="55">
        <v>1.38</v>
      </c>
      <c r="E19" s="55"/>
      <c r="F19" s="55">
        <v>1.38</v>
      </c>
    </row>
    <row r="20" ht="21" customHeight="1" spans="2:6">
      <c r="B20" s="64" t="s">
        <v>124</v>
      </c>
      <c r="C20" s="65" t="s">
        <v>125</v>
      </c>
      <c r="D20" s="55">
        <v>0.62</v>
      </c>
      <c r="E20" s="55"/>
      <c r="F20" s="55">
        <v>0.62</v>
      </c>
    </row>
    <row r="21" ht="21" customHeight="1" spans="2:6">
      <c r="B21" s="64" t="s">
        <v>126</v>
      </c>
      <c r="C21" s="65" t="s">
        <v>127</v>
      </c>
      <c r="D21" s="55">
        <v>3.2</v>
      </c>
      <c r="E21" s="55"/>
      <c r="F21" s="55">
        <v>3.2</v>
      </c>
    </row>
    <row r="22" ht="21" customHeight="1" spans="2:6">
      <c r="B22" s="64" t="s">
        <v>128</v>
      </c>
      <c r="C22" s="65" t="s">
        <v>129</v>
      </c>
      <c r="D22" s="55">
        <v>0.58</v>
      </c>
      <c r="E22" s="55"/>
      <c r="F22" s="55">
        <v>0.58</v>
      </c>
    </row>
    <row r="23" ht="21" customHeight="1" spans="2:6">
      <c r="B23" s="64" t="s">
        <v>130</v>
      </c>
      <c r="C23" s="65" t="s">
        <v>131</v>
      </c>
      <c r="D23" s="55">
        <v>1.21</v>
      </c>
      <c r="E23" s="55"/>
      <c r="F23" s="55">
        <v>1.21</v>
      </c>
    </row>
    <row r="24" ht="21" customHeight="1" spans="2:6">
      <c r="B24" s="64" t="s">
        <v>132</v>
      </c>
      <c r="C24" s="65" t="s">
        <v>133</v>
      </c>
      <c r="D24" s="55">
        <v>3.5</v>
      </c>
      <c r="E24" s="55"/>
      <c r="F24" s="55">
        <v>3.5</v>
      </c>
    </row>
    <row r="25" ht="21" customHeight="1" spans="2:6">
      <c r="B25" s="64" t="s">
        <v>134</v>
      </c>
      <c r="C25" s="65" t="s">
        <v>135</v>
      </c>
      <c r="D25" s="55">
        <v>10.44</v>
      </c>
      <c r="E25" s="55"/>
      <c r="F25" s="55">
        <v>10.44</v>
      </c>
    </row>
    <row r="26" ht="21" customHeight="1" spans="2:6">
      <c r="B26" s="64" t="s">
        <v>136</v>
      </c>
      <c r="C26" s="65" t="s">
        <v>137</v>
      </c>
      <c r="D26" s="55">
        <v>1.32</v>
      </c>
      <c r="E26" s="55"/>
      <c r="F26" s="55">
        <v>1.32</v>
      </c>
    </row>
    <row r="27" ht="21" customHeight="1" spans="2:6">
      <c r="B27" s="62" t="s">
        <v>138</v>
      </c>
      <c r="C27" s="63" t="s">
        <v>139</v>
      </c>
      <c r="D27" s="55">
        <v>56.83</v>
      </c>
      <c r="E27" s="55">
        <v>55.06</v>
      </c>
      <c r="F27" s="55">
        <v>1.77</v>
      </c>
    </row>
    <row r="28" ht="21" customHeight="1" spans="2:6">
      <c r="B28" s="64" t="s">
        <v>140</v>
      </c>
      <c r="C28" s="65" t="s">
        <v>141</v>
      </c>
      <c r="D28" s="55">
        <v>56.83</v>
      </c>
      <c r="E28" s="55">
        <v>55.06</v>
      </c>
      <c r="F28" s="55">
        <v>1.77</v>
      </c>
    </row>
    <row r="29" ht="21" customHeight="1" spans="2:6">
      <c r="B29" s="62" t="s">
        <v>142</v>
      </c>
      <c r="C29" s="63" t="s">
        <v>143</v>
      </c>
      <c r="D29" s="55">
        <v>10.8</v>
      </c>
      <c r="E29" s="55"/>
      <c r="F29" s="55">
        <v>10.8</v>
      </c>
    </row>
    <row r="30" ht="21" customHeight="1" spans="2:6">
      <c r="B30" s="64" t="s">
        <v>144</v>
      </c>
      <c r="C30" s="65" t="s">
        <v>145</v>
      </c>
      <c r="D30" s="55">
        <v>10.8</v>
      </c>
      <c r="E30" s="55"/>
      <c r="F30" s="55">
        <v>10.8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4" sqref="D14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2"/>
      <c r="B1" s="3" t="s">
        <v>146</v>
      </c>
    </row>
    <row r="2" ht="16.35" customHeight="1" spans="2:13">
      <c r="B2" s="92" t="s">
        <v>147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ht="16.35" customHeight="1" spans="2:13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ht="16.35" customHeight="1" spans="2:13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ht="20.7" customHeight="1" spans="13:13">
      <c r="M5" s="57" t="s">
        <v>2</v>
      </c>
    </row>
    <row r="6" ht="38.8" customHeight="1" spans="2:13">
      <c r="B6" s="50" t="s">
        <v>148</v>
      </c>
      <c r="C6" s="50"/>
      <c r="D6" s="50"/>
      <c r="E6" s="50"/>
      <c r="F6" s="50"/>
      <c r="G6" s="50"/>
      <c r="H6" s="50" t="s">
        <v>31</v>
      </c>
      <c r="I6" s="50"/>
      <c r="J6" s="50"/>
      <c r="K6" s="50"/>
      <c r="L6" s="50"/>
      <c r="M6" s="50"/>
    </row>
    <row r="7" ht="36.2" customHeight="1" spans="2:13">
      <c r="B7" s="50" t="s">
        <v>7</v>
      </c>
      <c r="C7" s="50" t="s">
        <v>149</v>
      </c>
      <c r="D7" s="50" t="s">
        <v>150</v>
      </c>
      <c r="E7" s="50"/>
      <c r="F7" s="50"/>
      <c r="G7" s="50" t="s">
        <v>151</v>
      </c>
      <c r="H7" s="50" t="s">
        <v>7</v>
      </c>
      <c r="I7" s="50" t="s">
        <v>149</v>
      </c>
      <c r="J7" s="50" t="s">
        <v>150</v>
      </c>
      <c r="K7" s="50"/>
      <c r="L7" s="50"/>
      <c r="M7" s="50" t="s">
        <v>151</v>
      </c>
    </row>
    <row r="8" ht="36.2" customHeight="1" spans="2:13">
      <c r="B8" s="50"/>
      <c r="C8" s="50"/>
      <c r="D8" s="50" t="s">
        <v>152</v>
      </c>
      <c r="E8" s="50" t="s">
        <v>153</v>
      </c>
      <c r="F8" s="50" t="s">
        <v>154</v>
      </c>
      <c r="G8" s="50"/>
      <c r="H8" s="50"/>
      <c r="I8" s="50"/>
      <c r="J8" s="50" t="s">
        <v>152</v>
      </c>
      <c r="K8" s="50" t="s">
        <v>153</v>
      </c>
      <c r="L8" s="50" t="s">
        <v>154</v>
      </c>
      <c r="M8" s="50"/>
    </row>
    <row r="9" ht="25.85" customHeight="1" spans="2:13">
      <c r="B9" s="38">
        <f>F9+G9</f>
        <v>10.29</v>
      </c>
      <c r="C9" s="38"/>
      <c r="D9" s="38">
        <f>F9</f>
        <v>7</v>
      </c>
      <c r="E9" s="38"/>
      <c r="F9" s="38">
        <v>7</v>
      </c>
      <c r="G9" s="38">
        <v>3.29</v>
      </c>
      <c r="H9" s="93">
        <v>6.7</v>
      </c>
      <c r="I9" s="93"/>
      <c r="J9" s="93">
        <v>3.5</v>
      </c>
      <c r="K9" s="93"/>
      <c r="L9" s="93">
        <v>3.5</v>
      </c>
      <c r="M9" s="93">
        <v>3.2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6" sqref="C16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2"/>
      <c r="B1" s="86" t="s">
        <v>155</v>
      </c>
      <c r="C1" s="84"/>
      <c r="D1" s="84"/>
      <c r="E1" s="84"/>
      <c r="F1" s="84"/>
    </row>
    <row r="2" ht="25" customHeight="1" spans="2:6">
      <c r="B2" s="87" t="s">
        <v>156</v>
      </c>
      <c r="C2" s="87"/>
      <c r="D2" s="87"/>
      <c r="E2" s="87"/>
      <c r="F2" s="87"/>
    </row>
    <row r="3" ht="26.7" customHeight="1" spans="2:6">
      <c r="B3" s="87"/>
      <c r="C3" s="87"/>
      <c r="D3" s="87"/>
      <c r="E3" s="87"/>
      <c r="F3" s="87"/>
    </row>
    <row r="4" ht="16.35" customHeight="1" spans="2:6">
      <c r="B4" s="84"/>
      <c r="C4" s="84"/>
      <c r="D4" s="84"/>
      <c r="E4" s="84"/>
      <c r="F4" s="84"/>
    </row>
    <row r="5" ht="21.55" customHeight="1" spans="2:6">
      <c r="B5" s="84"/>
      <c r="C5" s="84"/>
      <c r="D5" s="84"/>
      <c r="E5" s="84"/>
      <c r="F5" s="57" t="s">
        <v>2</v>
      </c>
    </row>
    <row r="6" ht="33.6" customHeight="1" spans="2:6">
      <c r="B6" s="68" t="s">
        <v>32</v>
      </c>
      <c r="C6" s="68" t="s">
        <v>33</v>
      </c>
      <c r="D6" s="68" t="s">
        <v>157</v>
      </c>
      <c r="E6" s="68"/>
      <c r="F6" s="68"/>
    </row>
    <row r="7" ht="31.05" customHeight="1" spans="2:6">
      <c r="B7" s="68"/>
      <c r="C7" s="68"/>
      <c r="D7" s="68" t="s">
        <v>34</v>
      </c>
      <c r="E7" s="68" t="s">
        <v>35</v>
      </c>
      <c r="F7" s="68" t="s">
        <v>36</v>
      </c>
    </row>
    <row r="8" ht="20.7" customHeight="1" spans="2:6">
      <c r="B8" s="88" t="s">
        <v>7</v>
      </c>
      <c r="C8" s="88"/>
      <c r="D8" s="89"/>
      <c r="E8" s="89"/>
      <c r="F8" s="89"/>
    </row>
    <row r="9" ht="22" customHeight="1" spans="2:6">
      <c r="B9" s="90"/>
      <c r="C9" s="91"/>
      <c r="D9" s="56"/>
      <c r="E9" s="56"/>
      <c r="F9" s="56"/>
    </row>
    <row r="10" spans="2:2">
      <c r="B10" t="s">
        <v>158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13" sqref="H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2"/>
      <c r="C1" s="3" t="s">
        <v>159</v>
      </c>
    </row>
    <row r="2" ht="16.35" customHeight="1" spans="3:6">
      <c r="C2" s="33" t="s">
        <v>160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80" t="s">
        <v>2</v>
      </c>
    </row>
    <row r="6" ht="34.5" customHeight="1" spans="3:6">
      <c r="C6" s="81" t="s">
        <v>3</v>
      </c>
      <c r="D6" s="81"/>
      <c r="E6" s="81" t="s">
        <v>4</v>
      </c>
      <c r="F6" s="81"/>
    </row>
    <row r="7" ht="32.75" customHeight="1" spans="3:6">
      <c r="C7" s="81" t="s">
        <v>5</v>
      </c>
      <c r="D7" s="81" t="s">
        <v>6</v>
      </c>
      <c r="E7" s="81" t="s">
        <v>5</v>
      </c>
      <c r="F7" s="81" t="s">
        <v>6</v>
      </c>
    </row>
    <row r="8" ht="25" customHeight="1" spans="3:6">
      <c r="C8" s="82" t="s">
        <v>7</v>
      </c>
      <c r="D8" s="83">
        <v>13574.07</v>
      </c>
      <c r="E8" s="82" t="s">
        <v>7</v>
      </c>
      <c r="F8" s="83">
        <f>F9+F10+F11+F12+F13</f>
        <v>13574.07</v>
      </c>
    </row>
    <row r="9" ht="20.7" customHeight="1" spans="2:6">
      <c r="B9" s="84" t="s">
        <v>161</v>
      </c>
      <c r="C9" s="85" t="s">
        <v>13</v>
      </c>
      <c r="D9" s="83">
        <v>13574.07</v>
      </c>
      <c r="E9" s="85" t="s">
        <v>14</v>
      </c>
      <c r="F9" s="83">
        <v>83.1</v>
      </c>
    </row>
    <row r="10" ht="20.7" customHeight="1" spans="2:6">
      <c r="B10" s="84"/>
      <c r="C10" s="85" t="s">
        <v>15</v>
      </c>
      <c r="D10" s="83"/>
      <c r="E10" s="85" t="s">
        <v>16</v>
      </c>
      <c r="F10" s="83">
        <v>12.8</v>
      </c>
    </row>
    <row r="11" ht="20.7" customHeight="1" spans="2:6">
      <c r="B11" s="84"/>
      <c r="C11" s="85" t="s">
        <v>17</v>
      </c>
      <c r="D11" s="83"/>
      <c r="E11" s="85" t="s">
        <v>18</v>
      </c>
      <c r="F11" s="83">
        <v>7198.07</v>
      </c>
    </row>
    <row r="12" ht="20.7" customHeight="1" spans="2:6">
      <c r="B12" s="84"/>
      <c r="C12" s="85" t="s">
        <v>162</v>
      </c>
      <c r="D12" s="83"/>
      <c r="E12" s="85" t="s">
        <v>19</v>
      </c>
      <c r="F12" s="83">
        <v>6263.3</v>
      </c>
    </row>
    <row r="13" ht="20.7" customHeight="1" spans="2:6">
      <c r="B13" s="84"/>
      <c r="C13" s="85" t="s">
        <v>163</v>
      </c>
      <c r="D13" s="83"/>
      <c r="E13" s="85" t="s">
        <v>20</v>
      </c>
      <c r="F13" s="83">
        <v>16.8</v>
      </c>
    </row>
    <row r="14" ht="20.7" customHeight="1" spans="2:6">
      <c r="B14" s="84"/>
      <c r="C14" s="85" t="s">
        <v>164</v>
      </c>
      <c r="D14" s="83"/>
      <c r="E14" s="85"/>
      <c r="F14" s="83"/>
    </row>
    <row r="15" ht="20.7" customHeight="1" spans="2:6">
      <c r="B15" s="84"/>
      <c r="C15" s="85" t="s">
        <v>165</v>
      </c>
      <c r="D15" s="83"/>
      <c r="E15" s="85"/>
      <c r="F15" s="83"/>
    </row>
    <row r="16" ht="21" customHeight="1" spans="2:6">
      <c r="B16" s="84"/>
      <c r="C16" s="85" t="s">
        <v>166</v>
      </c>
      <c r="D16" s="83"/>
      <c r="E16" s="85"/>
      <c r="F16" s="83"/>
    </row>
    <row r="17" ht="21" customHeight="1" spans="2:6">
      <c r="B17" s="84"/>
      <c r="C17" s="85" t="s">
        <v>167</v>
      </c>
      <c r="D17" s="83"/>
      <c r="E17" s="85"/>
      <c r="F17" s="83"/>
    </row>
    <row r="18" s="79" customFormat="1" ht="21" customHeight="1"/>
    <row r="19" s="79" customFormat="1" ht="21" customHeight="1"/>
    <row r="20" s="79" customFormat="1" ht="21" customHeight="1"/>
    <row r="21" s="79" customFormat="1" ht="21" customHeight="1"/>
    <row r="22" s="79" customFormat="1" ht="21" customHeight="1"/>
    <row r="23" s="79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G17" sqref="G17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8.625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2"/>
      <c r="B1" s="3" t="s">
        <v>168</v>
      </c>
    </row>
    <row r="2" ht="16.35" customHeight="1" spans="2:13">
      <c r="B2" s="33" t="s">
        <v>169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57" t="s">
        <v>2</v>
      </c>
    </row>
    <row r="6" ht="36.2" customHeight="1" spans="2:13">
      <c r="B6" s="68" t="s">
        <v>170</v>
      </c>
      <c r="C6" s="68"/>
      <c r="D6" s="68" t="s">
        <v>34</v>
      </c>
      <c r="E6" s="50" t="s">
        <v>171</v>
      </c>
      <c r="F6" s="50" t="s">
        <v>172</v>
      </c>
      <c r="G6" s="50" t="s">
        <v>173</v>
      </c>
      <c r="H6" s="50" t="s">
        <v>174</v>
      </c>
      <c r="I6" s="50" t="s">
        <v>175</v>
      </c>
      <c r="J6" s="50" t="s">
        <v>176</v>
      </c>
      <c r="K6" s="50" t="s">
        <v>177</v>
      </c>
      <c r="L6" s="50" t="s">
        <v>178</v>
      </c>
      <c r="M6" s="50" t="s">
        <v>179</v>
      </c>
    </row>
    <row r="7" ht="30.15" customHeight="1" spans="2:13">
      <c r="B7" s="68" t="s">
        <v>99</v>
      </c>
      <c r="C7" s="68" t="s">
        <v>33</v>
      </c>
      <c r="D7" s="68"/>
      <c r="E7" s="50"/>
      <c r="F7" s="50"/>
      <c r="G7" s="50"/>
      <c r="H7" s="50"/>
      <c r="I7" s="50"/>
      <c r="J7" s="50"/>
      <c r="K7" s="50"/>
      <c r="L7" s="50"/>
      <c r="M7" s="50"/>
    </row>
    <row r="8" ht="20.7" customHeight="1" spans="2:13">
      <c r="B8" s="69" t="s">
        <v>7</v>
      </c>
      <c r="C8" s="69"/>
      <c r="D8" s="70">
        <v>13574.07</v>
      </c>
      <c r="E8" s="70">
        <v>13574.07</v>
      </c>
      <c r="F8" s="53"/>
      <c r="G8" s="53"/>
      <c r="H8" s="53"/>
      <c r="I8" s="53"/>
      <c r="J8" s="53"/>
      <c r="K8" s="53"/>
      <c r="L8" s="53"/>
      <c r="M8" s="53"/>
    </row>
    <row r="9" ht="20.7" customHeight="1" spans="2:13">
      <c r="B9" s="71" t="s">
        <v>37</v>
      </c>
      <c r="C9" s="72" t="s">
        <v>14</v>
      </c>
      <c r="D9" s="73">
        <v>83.1</v>
      </c>
      <c r="E9" s="73">
        <v>83.1</v>
      </c>
      <c r="F9" s="53"/>
      <c r="G9" s="53"/>
      <c r="H9" s="53"/>
      <c r="I9" s="53"/>
      <c r="J9" s="53"/>
      <c r="K9" s="53"/>
      <c r="L9" s="53"/>
      <c r="M9" s="53"/>
    </row>
    <row r="10" ht="20.7" customHeight="1" spans="2:13">
      <c r="B10" s="74" t="s">
        <v>180</v>
      </c>
      <c r="C10" s="75" t="s">
        <v>181</v>
      </c>
      <c r="D10" s="73">
        <v>83.1</v>
      </c>
      <c r="E10" s="73">
        <v>83.1</v>
      </c>
      <c r="F10" s="53"/>
      <c r="G10" s="53"/>
      <c r="H10" s="53"/>
      <c r="I10" s="53"/>
      <c r="J10" s="53"/>
      <c r="K10" s="53"/>
      <c r="L10" s="53"/>
      <c r="M10" s="53"/>
    </row>
    <row r="11" ht="20.7" customHeight="1" spans="2:13">
      <c r="B11" s="74" t="s">
        <v>182</v>
      </c>
      <c r="C11" s="75" t="s">
        <v>183</v>
      </c>
      <c r="D11" s="73">
        <v>52.37</v>
      </c>
      <c r="E11" s="73">
        <v>52.37</v>
      </c>
      <c r="F11" s="53"/>
      <c r="G11" s="53"/>
      <c r="H11" s="53"/>
      <c r="I11" s="53"/>
      <c r="J11" s="53"/>
      <c r="K11" s="53"/>
      <c r="L11" s="53"/>
      <c r="M11" s="53"/>
    </row>
    <row r="12" ht="20.7" customHeight="1" spans="2:13">
      <c r="B12" s="74" t="s">
        <v>184</v>
      </c>
      <c r="C12" s="75" t="s">
        <v>185</v>
      </c>
      <c r="D12" s="73">
        <v>20.49</v>
      </c>
      <c r="E12" s="73">
        <v>20.49</v>
      </c>
      <c r="F12" s="53"/>
      <c r="G12" s="53"/>
      <c r="H12" s="53"/>
      <c r="I12" s="53"/>
      <c r="J12" s="53"/>
      <c r="K12" s="53"/>
      <c r="L12" s="53"/>
      <c r="M12" s="53"/>
    </row>
    <row r="13" ht="20.7" customHeight="1" spans="2:13">
      <c r="B13" s="74" t="s">
        <v>186</v>
      </c>
      <c r="C13" s="75" t="s">
        <v>187</v>
      </c>
      <c r="D13" s="73">
        <v>10.24</v>
      </c>
      <c r="E13" s="73">
        <v>10.24</v>
      </c>
      <c r="F13" s="53"/>
      <c r="G13" s="53"/>
      <c r="H13" s="53"/>
      <c r="I13" s="53"/>
      <c r="J13" s="53"/>
      <c r="K13" s="53"/>
      <c r="L13" s="53"/>
      <c r="M13" s="53"/>
    </row>
    <row r="14" ht="20.7" customHeight="1" spans="2:13">
      <c r="B14" s="71" t="s">
        <v>46</v>
      </c>
      <c r="C14" s="72" t="s">
        <v>16</v>
      </c>
      <c r="D14" s="73">
        <v>12.8</v>
      </c>
      <c r="E14" s="73">
        <v>12.8</v>
      </c>
      <c r="F14" s="53"/>
      <c r="G14" s="53"/>
      <c r="H14" s="53"/>
      <c r="I14" s="53"/>
      <c r="J14" s="53"/>
      <c r="K14" s="53"/>
      <c r="L14" s="53"/>
      <c r="M14" s="53"/>
    </row>
    <row r="15" ht="20.7" customHeight="1" spans="2:13">
      <c r="B15" s="74" t="s">
        <v>188</v>
      </c>
      <c r="C15" s="75" t="s">
        <v>189</v>
      </c>
      <c r="D15" s="73">
        <v>12.8</v>
      </c>
      <c r="E15" s="73">
        <v>12.8</v>
      </c>
      <c r="F15" s="53"/>
      <c r="G15" s="53"/>
      <c r="H15" s="53"/>
      <c r="I15" s="53"/>
      <c r="J15" s="53"/>
      <c r="K15" s="53"/>
      <c r="L15" s="53"/>
      <c r="M15" s="53"/>
    </row>
    <row r="16" ht="20.7" customHeight="1" spans="2:13">
      <c r="B16" s="74" t="s">
        <v>190</v>
      </c>
      <c r="C16" s="75" t="s">
        <v>191</v>
      </c>
      <c r="D16" s="73">
        <v>12.8</v>
      </c>
      <c r="E16" s="73">
        <v>12.8</v>
      </c>
      <c r="F16" s="53"/>
      <c r="G16" s="53"/>
      <c r="H16" s="53"/>
      <c r="I16" s="53"/>
      <c r="J16" s="53"/>
      <c r="K16" s="53"/>
      <c r="L16" s="53"/>
      <c r="M16" s="53"/>
    </row>
    <row r="17" ht="20.7" customHeight="1" spans="2:13">
      <c r="B17" s="71" t="s">
        <v>51</v>
      </c>
      <c r="C17" s="72" t="s">
        <v>18</v>
      </c>
      <c r="D17" s="73">
        <v>7019</v>
      </c>
      <c r="E17" s="73">
        <v>7019</v>
      </c>
      <c r="F17" s="53"/>
      <c r="G17" s="53"/>
      <c r="H17" s="53"/>
      <c r="I17" s="53"/>
      <c r="J17" s="53"/>
      <c r="K17" s="53"/>
      <c r="L17" s="53"/>
      <c r="M17" s="53"/>
    </row>
    <row r="18" ht="20.7" customHeight="1" spans="2:13">
      <c r="B18" s="74" t="s">
        <v>192</v>
      </c>
      <c r="C18" s="75" t="s">
        <v>193</v>
      </c>
      <c r="D18" s="73">
        <v>18</v>
      </c>
      <c r="E18" s="73">
        <v>18</v>
      </c>
      <c r="F18" s="53"/>
      <c r="G18" s="53"/>
      <c r="H18" s="53"/>
      <c r="I18" s="53"/>
      <c r="J18" s="53"/>
      <c r="K18" s="53"/>
      <c r="L18" s="53"/>
      <c r="M18" s="53"/>
    </row>
    <row r="19" ht="20.7" customHeight="1" spans="2:13">
      <c r="B19" s="74" t="s">
        <v>194</v>
      </c>
      <c r="C19" s="75" t="s">
        <v>195</v>
      </c>
      <c r="D19" s="73">
        <v>18</v>
      </c>
      <c r="E19" s="73">
        <v>18</v>
      </c>
      <c r="F19" s="53"/>
      <c r="G19" s="53"/>
      <c r="H19" s="53"/>
      <c r="I19" s="53"/>
      <c r="J19" s="53"/>
      <c r="K19" s="53"/>
      <c r="L19" s="53"/>
      <c r="M19" s="53"/>
    </row>
    <row r="20" ht="20.7" customHeight="1" spans="2:13">
      <c r="B20" s="74" t="s">
        <v>196</v>
      </c>
      <c r="C20" s="75" t="s">
        <v>197</v>
      </c>
      <c r="D20" s="73">
        <v>7001</v>
      </c>
      <c r="E20" s="73">
        <v>7001</v>
      </c>
      <c r="F20" s="53"/>
      <c r="G20" s="53"/>
      <c r="H20" s="53"/>
      <c r="I20" s="53"/>
      <c r="J20" s="53"/>
      <c r="K20" s="53"/>
      <c r="L20" s="53"/>
      <c r="M20" s="53"/>
    </row>
    <row r="21" ht="20.7" customHeight="1" spans="2:13">
      <c r="B21" s="74" t="s">
        <v>198</v>
      </c>
      <c r="C21" s="75" t="s">
        <v>199</v>
      </c>
      <c r="D21" s="73">
        <v>1805</v>
      </c>
      <c r="E21" s="73">
        <v>1805</v>
      </c>
      <c r="F21" s="53"/>
      <c r="G21" s="53"/>
      <c r="H21" s="53"/>
      <c r="I21" s="53"/>
      <c r="J21" s="53"/>
      <c r="K21" s="53"/>
      <c r="L21" s="53"/>
      <c r="M21" s="53"/>
    </row>
    <row r="22" ht="20.7" customHeight="1" spans="2:13">
      <c r="B22" s="74" t="s">
        <v>200</v>
      </c>
      <c r="C22" s="75" t="s">
        <v>201</v>
      </c>
      <c r="D22" s="73">
        <v>5196</v>
      </c>
      <c r="E22" s="73">
        <v>5196</v>
      </c>
      <c r="F22" s="53"/>
      <c r="G22" s="53"/>
      <c r="H22" s="53"/>
      <c r="I22" s="53"/>
      <c r="J22" s="53"/>
      <c r="K22" s="53"/>
      <c r="L22" s="53"/>
      <c r="M22" s="53"/>
    </row>
    <row r="23" ht="20.7" customHeight="1" spans="2:13">
      <c r="B23" s="76" t="s">
        <v>202</v>
      </c>
      <c r="C23" s="77" t="s">
        <v>203</v>
      </c>
      <c r="D23" s="73">
        <v>133.76</v>
      </c>
      <c r="E23" s="73">
        <v>133.76</v>
      </c>
      <c r="F23" s="53"/>
      <c r="G23" s="53"/>
      <c r="H23" s="53"/>
      <c r="I23" s="53"/>
      <c r="J23" s="53"/>
      <c r="K23" s="53"/>
      <c r="L23" s="53"/>
      <c r="M23" s="53"/>
    </row>
    <row r="24" ht="20.7" customHeight="1" spans="2:13">
      <c r="B24" s="71" t="s">
        <v>66</v>
      </c>
      <c r="C24" s="72" t="s">
        <v>19</v>
      </c>
      <c r="D24" s="73">
        <v>6263.3</v>
      </c>
      <c r="E24" s="73">
        <v>6263.3</v>
      </c>
      <c r="F24" s="53"/>
      <c r="G24" s="53"/>
      <c r="H24" s="53"/>
      <c r="I24" s="53"/>
      <c r="J24" s="53"/>
      <c r="K24" s="53"/>
      <c r="L24" s="53"/>
      <c r="M24" s="53"/>
    </row>
    <row r="25" ht="20.7" customHeight="1" spans="2:13">
      <c r="B25" s="74" t="s">
        <v>204</v>
      </c>
      <c r="C25" s="75" t="s">
        <v>205</v>
      </c>
      <c r="D25" s="73">
        <v>5801.07</v>
      </c>
      <c r="E25" s="73">
        <v>5801.07</v>
      </c>
      <c r="F25" s="53"/>
      <c r="G25" s="53"/>
      <c r="H25" s="53"/>
      <c r="I25" s="53"/>
      <c r="J25" s="53"/>
      <c r="K25" s="53"/>
      <c r="L25" s="53"/>
      <c r="M25" s="53"/>
    </row>
    <row r="26" ht="20.7" customHeight="1" spans="2:13">
      <c r="B26" s="74" t="s">
        <v>206</v>
      </c>
      <c r="C26" s="75" t="s">
        <v>207</v>
      </c>
      <c r="D26" s="73">
        <v>166.19</v>
      </c>
      <c r="E26" s="73">
        <v>166.19</v>
      </c>
      <c r="F26" s="53"/>
      <c r="G26" s="53"/>
      <c r="H26" s="53"/>
      <c r="I26" s="53"/>
      <c r="J26" s="53"/>
      <c r="K26" s="53"/>
      <c r="L26" s="53"/>
      <c r="M26" s="53"/>
    </row>
    <row r="27" ht="20.7" customHeight="1" spans="2:13">
      <c r="B27" s="74" t="s">
        <v>208</v>
      </c>
      <c r="C27" s="75" t="s">
        <v>209</v>
      </c>
      <c r="D27" s="73">
        <v>1336.92</v>
      </c>
      <c r="E27" s="73">
        <v>1336.92</v>
      </c>
      <c r="F27" s="53"/>
      <c r="G27" s="53"/>
      <c r="H27" s="53"/>
      <c r="I27" s="53"/>
      <c r="J27" s="53"/>
      <c r="K27" s="53"/>
      <c r="L27" s="53"/>
      <c r="M27" s="53"/>
    </row>
    <row r="28" customFormat="1" ht="20.7" customHeight="1" spans="2:13">
      <c r="B28" s="76" t="s">
        <v>210</v>
      </c>
      <c r="C28" s="77" t="s">
        <v>211</v>
      </c>
      <c r="D28" s="73">
        <v>20</v>
      </c>
      <c r="E28" s="73">
        <v>20</v>
      </c>
      <c r="F28" s="53"/>
      <c r="G28" s="53"/>
      <c r="H28" s="53"/>
      <c r="I28" s="53"/>
      <c r="J28" s="53"/>
      <c r="K28" s="53"/>
      <c r="L28" s="53"/>
      <c r="M28" s="53"/>
    </row>
    <row r="29" ht="20.7" customHeight="1" spans="2:13">
      <c r="B29" s="74" t="s">
        <v>212</v>
      </c>
      <c r="C29" s="75" t="s">
        <v>213</v>
      </c>
      <c r="D29" s="73">
        <v>12</v>
      </c>
      <c r="E29" s="73">
        <v>12</v>
      </c>
      <c r="F29" s="53"/>
      <c r="G29" s="53"/>
      <c r="H29" s="53"/>
      <c r="I29" s="53"/>
      <c r="J29" s="53"/>
      <c r="K29" s="53"/>
      <c r="L29" s="53"/>
      <c r="M29" s="53"/>
    </row>
    <row r="30" ht="20.7" customHeight="1" spans="2:13">
      <c r="B30" s="74" t="s">
        <v>214</v>
      </c>
      <c r="C30" s="75" t="s">
        <v>215</v>
      </c>
      <c r="D30" s="73">
        <v>145</v>
      </c>
      <c r="E30" s="73">
        <v>145</v>
      </c>
      <c r="F30" s="53"/>
      <c r="G30" s="53"/>
      <c r="H30" s="53"/>
      <c r="I30" s="53"/>
      <c r="J30" s="53"/>
      <c r="K30" s="53"/>
      <c r="L30" s="53"/>
      <c r="M30" s="53"/>
    </row>
    <row r="31" ht="20.7" customHeight="1" spans="2:13">
      <c r="B31" s="74" t="s">
        <v>216</v>
      </c>
      <c r="C31" s="75" t="s">
        <v>217</v>
      </c>
      <c r="D31" s="73">
        <v>940.6</v>
      </c>
      <c r="E31" s="73">
        <v>940.6</v>
      </c>
      <c r="F31" s="53"/>
      <c r="G31" s="53"/>
      <c r="H31" s="53"/>
      <c r="I31" s="53"/>
      <c r="J31" s="53"/>
      <c r="K31" s="53"/>
      <c r="L31" s="53"/>
      <c r="M31" s="53"/>
    </row>
    <row r="32" ht="20.7" customHeight="1" spans="2:13">
      <c r="B32" s="74" t="s">
        <v>218</v>
      </c>
      <c r="C32" s="75" t="s">
        <v>219</v>
      </c>
      <c r="D32" s="73">
        <v>2762</v>
      </c>
      <c r="E32" s="73">
        <v>2762</v>
      </c>
      <c r="F32" s="53"/>
      <c r="G32" s="53"/>
      <c r="H32" s="53"/>
      <c r="I32" s="53"/>
      <c r="J32" s="53"/>
      <c r="K32" s="53"/>
      <c r="L32" s="53"/>
      <c r="M32" s="53"/>
    </row>
    <row r="33" ht="20.7" customHeight="1" spans="2:13">
      <c r="B33" s="74" t="s">
        <v>220</v>
      </c>
      <c r="C33" s="75" t="s">
        <v>221</v>
      </c>
      <c r="D33" s="73">
        <v>418.36</v>
      </c>
      <c r="E33" s="73">
        <v>418.36</v>
      </c>
      <c r="F33" s="53"/>
      <c r="G33" s="53"/>
      <c r="H33" s="53"/>
      <c r="I33" s="53"/>
      <c r="J33" s="53"/>
      <c r="K33" s="53"/>
      <c r="L33" s="53"/>
      <c r="M33" s="53"/>
    </row>
    <row r="34" customFormat="1" ht="20.7" customHeight="1" spans="2:13">
      <c r="B34" s="76" t="s">
        <v>222</v>
      </c>
      <c r="C34" s="78" t="s">
        <v>223</v>
      </c>
      <c r="D34" s="73">
        <v>462.23</v>
      </c>
      <c r="E34" s="73">
        <v>462.23</v>
      </c>
      <c r="F34" s="53"/>
      <c r="G34" s="53"/>
      <c r="H34" s="53"/>
      <c r="I34" s="53"/>
      <c r="J34" s="53"/>
      <c r="K34" s="53"/>
      <c r="L34" s="53"/>
      <c r="M34" s="53"/>
    </row>
    <row r="35" customFormat="1" ht="20.7" customHeight="1" spans="2:13">
      <c r="B35" s="76" t="s">
        <v>224</v>
      </c>
      <c r="C35" s="77" t="s">
        <v>225</v>
      </c>
      <c r="D35" s="73">
        <v>462.23</v>
      </c>
      <c r="E35" s="73">
        <v>462.23</v>
      </c>
      <c r="F35" s="53"/>
      <c r="G35" s="53"/>
      <c r="H35" s="53"/>
      <c r="I35" s="53"/>
      <c r="J35" s="53"/>
      <c r="K35" s="53"/>
      <c r="L35" s="53"/>
      <c r="M35" s="53"/>
    </row>
    <row r="36" ht="20.7" customHeight="1" spans="2:13">
      <c r="B36" s="71" t="s">
        <v>89</v>
      </c>
      <c r="C36" s="72" t="s">
        <v>20</v>
      </c>
      <c r="D36" s="73">
        <v>16.8</v>
      </c>
      <c r="E36" s="73">
        <v>16.8</v>
      </c>
      <c r="F36" s="53"/>
      <c r="G36" s="53"/>
      <c r="H36" s="53"/>
      <c r="I36" s="53"/>
      <c r="J36" s="53"/>
      <c r="K36" s="53"/>
      <c r="L36" s="53"/>
      <c r="M36" s="53"/>
    </row>
    <row r="37" ht="20.7" customHeight="1" spans="2:13">
      <c r="B37" s="74" t="s">
        <v>226</v>
      </c>
      <c r="C37" s="75" t="s">
        <v>227</v>
      </c>
      <c r="D37" s="73">
        <v>16.8</v>
      </c>
      <c r="E37" s="73">
        <v>16.8</v>
      </c>
      <c r="F37" s="53"/>
      <c r="G37" s="53"/>
      <c r="H37" s="53"/>
      <c r="I37" s="53"/>
      <c r="J37" s="53"/>
      <c r="K37" s="53"/>
      <c r="L37" s="53"/>
      <c r="M37" s="53"/>
    </row>
    <row r="38" ht="20.7" customHeight="1" spans="2:13">
      <c r="B38" s="74" t="s">
        <v>228</v>
      </c>
      <c r="C38" s="75" t="s">
        <v>229</v>
      </c>
      <c r="D38" s="73">
        <v>16.8</v>
      </c>
      <c r="E38" s="73">
        <v>16.8</v>
      </c>
      <c r="F38" s="53"/>
      <c r="G38" s="53"/>
      <c r="H38" s="53"/>
      <c r="I38" s="53"/>
      <c r="J38" s="53"/>
      <c r="K38" s="53"/>
      <c r="L38" s="53"/>
      <c r="M38" s="5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J34" sqref="J34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2"/>
      <c r="B1" s="3" t="s">
        <v>230</v>
      </c>
    </row>
    <row r="2" ht="16.35" customHeight="1" spans="2:6">
      <c r="B2" s="33" t="s">
        <v>231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58"/>
      <c r="C4" s="58"/>
      <c r="D4" s="58"/>
      <c r="E4" s="58"/>
      <c r="F4" s="58"/>
    </row>
    <row r="5" ht="18.95" customHeight="1" spans="2:6">
      <c r="B5" s="58"/>
      <c r="C5" s="58"/>
      <c r="D5" s="58"/>
      <c r="E5" s="58"/>
      <c r="F5" s="59" t="s">
        <v>2</v>
      </c>
    </row>
    <row r="6" ht="31.9" customHeight="1" spans="2:6">
      <c r="B6" s="60" t="s">
        <v>99</v>
      </c>
      <c r="C6" s="60" t="s">
        <v>33</v>
      </c>
      <c r="D6" s="60" t="s">
        <v>34</v>
      </c>
      <c r="E6" s="60" t="s">
        <v>232</v>
      </c>
      <c r="F6" s="60" t="s">
        <v>233</v>
      </c>
    </row>
    <row r="7" ht="23.25" customHeight="1" spans="2:6">
      <c r="B7" s="51" t="s">
        <v>7</v>
      </c>
      <c r="C7" s="51"/>
      <c r="D7" s="61">
        <f t="shared" ref="D7:D38" si="0">E7+F7</f>
        <v>13574.07</v>
      </c>
      <c r="E7" s="61">
        <v>278.89</v>
      </c>
      <c r="F7" s="61">
        <f>F16+F24</f>
        <v>13295.18</v>
      </c>
    </row>
    <row r="8" customFormat="1" ht="22" customHeight="1" spans="2:6">
      <c r="B8" s="62" t="s">
        <v>37</v>
      </c>
      <c r="C8" s="63" t="s">
        <v>14</v>
      </c>
      <c r="D8" s="61">
        <f t="shared" si="0"/>
        <v>83.1</v>
      </c>
      <c r="E8" s="61">
        <v>83.1</v>
      </c>
      <c r="F8" s="61"/>
    </row>
    <row r="9" customFormat="1" ht="22" customHeight="1" spans="2:6">
      <c r="B9" s="64" t="s">
        <v>38</v>
      </c>
      <c r="C9" s="65" t="s">
        <v>39</v>
      </c>
      <c r="D9" s="61">
        <f t="shared" si="0"/>
        <v>83.1</v>
      </c>
      <c r="E9" s="61">
        <v>83.1</v>
      </c>
      <c r="F9" s="61"/>
    </row>
    <row r="10" customFormat="1" ht="22" customHeight="1" spans="2:6">
      <c r="B10" s="64" t="s">
        <v>40</v>
      </c>
      <c r="C10" s="65" t="s">
        <v>41</v>
      </c>
      <c r="D10" s="61">
        <f t="shared" si="0"/>
        <v>52.37</v>
      </c>
      <c r="E10" s="61">
        <v>52.37</v>
      </c>
      <c r="F10" s="61"/>
    </row>
    <row r="11" customFormat="1" ht="22" customHeight="1" spans="2:6">
      <c r="B11" s="64" t="s">
        <v>42</v>
      </c>
      <c r="C11" s="65" t="s">
        <v>43</v>
      </c>
      <c r="D11" s="61">
        <f t="shared" si="0"/>
        <v>20.49</v>
      </c>
      <c r="E11" s="61">
        <v>20.49</v>
      </c>
      <c r="F11" s="61"/>
    </row>
    <row r="12" customFormat="1" ht="22" customHeight="1" spans="2:6">
      <c r="B12" s="64" t="s">
        <v>44</v>
      </c>
      <c r="C12" s="65" t="s">
        <v>45</v>
      </c>
      <c r="D12" s="61">
        <f t="shared" si="0"/>
        <v>10.24</v>
      </c>
      <c r="E12" s="61">
        <v>10.24</v>
      </c>
      <c r="F12" s="61"/>
    </row>
    <row r="13" customFormat="1" ht="22" customHeight="1" spans="2:6">
      <c r="B13" s="62" t="s">
        <v>46</v>
      </c>
      <c r="C13" s="63" t="s">
        <v>16</v>
      </c>
      <c r="D13" s="61">
        <f t="shared" si="0"/>
        <v>12.8</v>
      </c>
      <c r="E13" s="61">
        <v>12.8</v>
      </c>
      <c r="F13" s="61"/>
    </row>
    <row r="14" customFormat="1" ht="22" customHeight="1" spans="2:6">
      <c r="B14" s="64" t="s">
        <v>47</v>
      </c>
      <c r="C14" s="65" t="s">
        <v>48</v>
      </c>
      <c r="D14" s="61">
        <f t="shared" si="0"/>
        <v>12.8</v>
      </c>
      <c r="E14" s="61">
        <v>12.8</v>
      </c>
      <c r="F14" s="61"/>
    </row>
    <row r="15" customFormat="1" ht="22" customHeight="1" spans="2:6">
      <c r="B15" s="64" t="s">
        <v>49</v>
      </c>
      <c r="C15" s="65" t="s">
        <v>50</v>
      </c>
      <c r="D15" s="61">
        <f t="shared" si="0"/>
        <v>12.8</v>
      </c>
      <c r="E15" s="61">
        <v>12.8</v>
      </c>
      <c r="F15" s="61"/>
    </row>
    <row r="16" customFormat="1" ht="22" customHeight="1" spans="2:6">
      <c r="B16" s="62" t="s">
        <v>51</v>
      </c>
      <c r="C16" s="63" t="s">
        <v>18</v>
      </c>
      <c r="D16" s="61">
        <f t="shared" si="0"/>
        <v>7198.07</v>
      </c>
      <c r="E16" s="61"/>
      <c r="F16" s="61">
        <f>F17+F20</f>
        <v>7198.07</v>
      </c>
    </row>
    <row r="17" customFormat="1" ht="22" customHeight="1" spans="2:6">
      <c r="B17" s="64" t="s">
        <v>52</v>
      </c>
      <c r="C17" s="65" t="s">
        <v>53</v>
      </c>
      <c r="D17" s="61">
        <f t="shared" si="0"/>
        <v>63.31</v>
      </c>
      <c r="E17" s="61"/>
      <c r="F17" s="61">
        <f>F18+F19</f>
        <v>63.31</v>
      </c>
    </row>
    <row r="18" customFormat="1" ht="22" customHeight="1" spans="2:6">
      <c r="B18" s="64" t="s">
        <v>54</v>
      </c>
      <c r="C18" s="65" t="s">
        <v>55</v>
      </c>
      <c r="D18" s="61">
        <f t="shared" si="0"/>
        <v>45.31</v>
      </c>
      <c r="E18" s="61"/>
      <c r="F18" s="61">
        <v>45.31</v>
      </c>
    </row>
    <row r="19" customFormat="1" ht="22" customHeight="1" spans="2:6">
      <c r="B19" s="64" t="s">
        <v>56</v>
      </c>
      <c r="C19" s="65" t="s">
        <v>57</v>
      </c>
      <c r="D19" s="61">
        <f t="shared" si="0"/>
        <v>18</v>
      </c>
      <c r="E19" s="61"/>
      <c r="F19" s="61">
        <v>18</v>
      </c>
    </row>
    <row r="20" customFormat="1" ht="22" customHeight="1" spans="2:6">
      <c r="B20" s="64" t="s">
        <v>58</v>
      </c>
      <c r="C20" s="65" t="s">
        <v>59</v>
      </c>
      <c r="D20" s="61">
        <f t="shared" si="0"/>
        <v>7134.76</v>
      </c>
      <c r="E20" s="61"/>
      <c r="F20" s="61">
        <f>F21+F22+F23</f>
        <v>7134.76</v>
      </c>
    </row>
    <row r="21" customFormat="1" ht="22" customHeight="1" spans="2:6">
      <c r="B21" s="64" t="s">
        <v>60</v>
      </c>
      <c r="C21" s="65" t="s">
        <v>61</v>
      </c>
      <c r="D21" s="61">
        <f t="shared" si="0"/>
        <v>1805</v>
      </c>
      <c r="E21" s="61"/>
      <c r="F21" s="61">
        <v>1805</v>
      </c>
    </row>
    <row r="22" customFormat="1" ht="22" customHeight="1" spans="2:6">
      <c r="B22" s="64" t="s">
        <v>62</v>
      </c>
      <c r="C22" s="65" t="s">
        <v>63</v>
      </c>
      <c r="D22" s="61">
        <f t="shared" si="0"/>
        <v>5196</v>
      </c>
      <c r="E22" s="61"/>
      <c r="F22" s="61">
        <v>5196</v>
      </c>
    </row>
    <row r="23" customFormat="1" ht="22" customHeight="1" spans="2:6">
      <c r="B23" s="66" t="s">
        <v>64</v>
      </c>
      <c r="C23" s="67" t="s">
        <v>65</v>
      </c>
      <c r="D23" s="61">
        <f t="shared" si="0"/>
        <v>133.76</v>
      </c>
      <c r="E23" s="61"/>
      <c r="F23" s="61">
        <v>133.76</v>
      </c>
    </row>
    <row r="24" customFormat="1" ht="22" customHeight="1" spans="2:6">
      <c r="B24" s="62" t="s">
        <v>66</v>
      </c>
      <c r="C24" s="63" t="s">
        <v>19</v>
      </c>
      <c r="D24" s="61">
        <f t="shared" si="0"/>
        <v>6263.3</v>
      </c>
      <c r="E24" s="61">
        <v>166.19</v>
      </c>
      <c r="F24" s="61">
        <f>F25+F34</f>
        <v>6097.11</v>
      </c>
    </row>
    <row r="25" customFormat="1" ht="22" customHeight="1" spans="2:6">
      <c r="B25" s="64" t="s">
        <v>67</v>
      </c>
      <c r="C25" s="65" t="s">
        <v>68</v>
      </c>
      <c r="D25" s="61">
        <f t="shared" si="0"/>
        <v>5801.07</v>
      </c>
      <c r="E25" s="61">
        <v>166.19</v>
      </c>
      <c r="F25" s="61">
        <f>F27+F28+F29+F30+F31+F32+F33</f>
        <v>5634.88</v>
      </c>
    </row>
    <row r="26" customFormat="1" ht="22" customHeight="1" spans="2:6">
      <c r="B26" s="64" t="s">
        <v>69</v>
      </c>
      <c r="C26" s="65" t="s">
        <v>70</v>
      </c>
      <c r="D26" s="61">
        <f t="shared" si="0"/>
        <v>166.19</v>
      </c>
      <c r="E26" s="61">
        <v>166.19</v>
      </c>
      <c r="F26" s="61"/>
    </row>
    <row r="27" customFormat="1" ht="22" customHeight="1" spans="2:6">
      <c r="B27" s="64" t="s">
        <v>71</v>
      </c>
      <c r="C27" s="65" t="s">
        <v>72</v>
      </c>
      <c r="D27" s="61">
        <f t="shared" si="0"/>
        <v>1336.92</v>
      </c>
      <c r="E27" s="61"/>
      <c r="F27" s="61">
        <v>1336.92</v>
      </c>
    </row>
    <row r="28" customFormat="1" ht="22" customHeight="1" spans="2:6">
      <c r="B28" s="64" t="s">
        <v>73</v>
      </c>
      <c r="C28" s="65" t="s">
        <v>74</v>
      </c>
      <c r="D28" s="61">
        <f t="shared" si="0"/>
        <v>20</v>
      </c>
      <c r="E28" s="61"/>
      <c r="F28" s="61">
        <v>20</v>
      </c>
    </row>
    <row r="29" customFormat="1" ht="22" customHeight="1" spans="2:6">
      <c r="B29" s="64" t="s">
        <v>75</v>
      </c>
      <c r="C29" s="65" t="s">
        <v>76</v>
      </c>
      <c r="D29" s="61">
        <f t="shared" si="0"/>
        <v>12</v>
      </c>
      <c r="E29" s="61"/>
      <c r="F29" s="61">
        <v>12</v>
      </c>
    </row>
    <row r="30" customFormat="1" ht="22" customHeight="1" spans="2:6">
      <c r="B30" s="64" t="s">
        <v>77</v>
      </c>
      <c r="C30" s="65" t="s">
        <v>78</v>
      </c>
      <c r="D30" s="61">
        <f t="shared" si="0"/>
        <v>145</v>
      </c>
      <c r="E30" s="61"/>
      <c r="F30" s="61">
        <v>145</v>
      </c>
    </row>
    <row r="31" customFormat="1" ht="22" customHeight="1" spans="2:6">
      <c r="B31" s="64" t="s">
        <v>79</v>
      </c>
      <c r="C31" s="65" t="s">
        <v>80</v>
      </c>
      <c r="D31" s="61">
        <f t="shared" si="0"/>
        <v>940.6</v>
      </c>
      <c r="E31" s="61"/>
      <c r="F31" s="61">
        <v>940.6</v>
      </c>
    </row>
    <row r="32" customFormat="1" ht="22" customHeight="1" spans="2:6">
      <c r="B32" s="64" t="s">
        <v>81</v>
      </c>
      <c r="C32" s="65" t="s">
        <v>82</v>
      </c>
      <c r="D32" s="61">
        <f t="shared" si="0"/>
        <v>2762</v>
      </c>
      <c r="E32" s="61"/>
      <c r="F32" s="61">
        <v>2762</v>
      </c>
    </row>
    <row r="33" customFormat="1" ht="22" customHeight="1" spans="2:6">
      <c r="B33" s="64" t="s">
        <v>83</v>
      </c>
      <c r="C33" s="65" t="s">
        <v>84</v>
      </c>
      <c r="D33" s="61">
        <f t="shared" si="0"/>
        <v>418.36</v>
      </c>
      <c r="E33" s="61"/>
      <c r="F33" s="61">
        <v>418.36</v>
      </c>
    </row>
    <row r="34" ht="21.75" customHeight="1" spans="2:6">
      <c r="B34" s="66" t="s">
        <v>85</v>
      </c>
      <c r="C34" s="67" t="s">
        <v>86</v>
      </c>
      <c r="D34" s="61">
        <f t="shared" si="0"/>
        <v>462.23</v>
      </c>
      <c r="E34" s="61"/>
      <c r="F34" s="61">
        <v>462.23</v>
      </c>
    </row>
    <row r="35" ht="21.75" customHeight="1" spans="2:6">
      <c r="B35" s="66" t="s">
        <v>87</v>
      </c>
      <c r="C35" s="67" t="s">
        <v>88</v>
      </c>
      <c r="D35" s="61">
        <f t="shared" si="0"/>
        <v>462.23</v>
      </c>
      <c r="E35" s="61"/>
      <c r="F35" s="61">
        <v>462.23</v>
      </c>
    </row>
    <row r="36" ht="21.75" customHeight="1" spans="2:6">
      <c r="B36" s="62" t="s">
        <v>89</v>
      </c>
      <c r="C36" s="63" t="s">
        <v>20</v>
      </c>
      <c r="D36" s="61">
        <f t="shared" si="0"/>
        <v>16.8</v>
      </c>
      <c r="E36" s="61">
        <v>16.8</v>
      </c>
      <c r="F36" s="61"/>
    </row>
    <row r="37" ht="21.75" customHeight="1" spans="2:6">
      <c r="B37" s="64" t="s">
        <v>90</v>
      </c>
      <c r="C37" s="65" t="s">
        <v>91</v>
      </c>
      <c r="D37" s="61">
        <f t="shared" si="0"/>
        <v>16.8</v>
      </c>
      <c r="E37" s="61">
        <v>16.8</v>
      </c>
      <c r="F37" s="61"/>
    </row>
    <row r="38" ht="21.75" customHeight="1" spans="2:6">
      <c r="B38" s="64" t="s">
        <v>92</v>
      </c>
      <c r="C38" s="65" t="s">
        <v>93</v>
      </c>
      <c r="D38" s="61">
        <f t="shared" si="0"/>
        <v>16.8</v>
      </c>
      <c r="E38" s="61">
        <v>16.8</v>
      </c>
      <c r="F38" s="61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C12" sqref="C12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2"/>
      <c r="B1" s="3" t="s">
        <v>234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49" t="s">
        <v>235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7" t="s">
        <v>2</v>
      </c>
    </row>
    <row r="6" ht="65.55" customHeight="1" spans="2:13">
      <c r="B6" s="50" t="s">
        <v>236</v>
      </c>
      <c r="C6" s="50" t="s">
        <v>5</v>
      </c>
      <c r="D6" s="50" t="s">
        <v>34</v>
      </c>
      <c r="E6" s="50" t="s">
        <v>171</v>
      </c>
      <c r="F6" s="50" t="s">
        <v>172</v>
      </c>
      <c r="G6" s="50" t="s">
        <v>173</v>
      </c>
      <c r="H6" s="50" t="s">
        <v>174</v>
      </c>
      <c r="I6" s="50" t="s">
        <v>175</v>
      </c>
      <c r="J6" s="50" t="s">
        <v>176</v>
      </c>
      <c r="K6" s="50" t="s">
        <v>177</v>
      </c>
      <c r="L6" s="50" t="s">
        <v>178</v>
      </c>
      <c r="M6" s="50" t="s">
        <v>179</v>
      </c>
    </row>
    <row r="7" ht="23.25" customHeight="1" spans="2:13">
      <c r="B7" s="51" t="s">
        <v>7</v>
      </c>
      <c r="C7" s="51"/>
      <c r="D7" s="52">
        <v>10.8</v>
      </c>
      <c r="E7" s="52">
        <v>10.8</v>
      </c>
      <c r="F7" s="53"/>
      <c r="G7" s="53"/>
      <c r="H7" s="53"/>
      <c r="I7" s="53"/>
      <c r="J7" s="53"/>
      <c r="K7" s="53"/>
      <c r="L7" s="53"/>
      <c r="M7" s="53"/>
    </row>
    <row r="8" ht="21.55" customHeight="1" spans="2:13">
      <c r="B8" s="54" t="s">
        <v>237</v>
      </c>
      <c r="C8" s="54" t="s">
        <v>238</v>
      </c>
      <c r="D8" s="55">
        <v>10.8</v>
      </c>
      <c r="E8" s="55">
        <v>10.8</v>
      </c>
      <c r="F8" s="56"/>
      <c r="G8" s="56"/>
      <c r="H8" s="56"/>
      <c r="I8" s="56"/>
      <c r="J8" s="56"/>
      <c r="K8" s="56"/>
      <c r="L8" s="56"/>
      <c r="M8" s="56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沈丽</cp:lastModifiedBy>
  <dcterms:created xsi:type="dcterms:W3CDTF">2022-01-21T06:55:00Z</dcterms:created>
  <dcterms:modified xsi:type="dcterms:W3CDTF">2025-02-14T08:48:19Z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