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1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<sst xmlns="http://schemas.openxmlformats.org/spreadsheetml/2006/main" count="476" uniqueCount="355">
  <si>
    <t>2025年部门预算公开表</t>
  </si>
  <si>
    <t>巫溪县社会保险事务中心</t>
  </si>
  <si>
    <t>（公章）</t>
  </si>
  <si>
    <t>报送日期：    2025  年    2   月  10    日</t>
  </si>
  <si>
    <t>单位负责人签章：          财务负责人签章：           制表人签章：</t>
  </si>
  <si>
    <t>表一</t>
  </si>
  <si>
    <t>巫溪县社会保险事务中心2025年财政拨款收支总表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</si>
  <si>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</si>
  <si>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</si>
  <si>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</si>
  <si>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</si>
  <si>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</si>
  <si>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</si>
  <si>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</si>
  <si>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</si>
  <si>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</si>
  <si>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</si>
  <si>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</si>
  <si>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</si>
  <si>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</si>
  <si>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</si>
  <si>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</si>
  <si>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</si>
  <si>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</si>
  <si>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国有资本经营预算支出</t>
  </si>
  <si>
    <t>二、上年结转</t>
  </si>
  <si>
    <t>二、结转下年</t>
  </si>
  <si>
    <t>一般公共预算拨款</t>
  </si>
  <si>
    <t>政府性基金预算拨款</t>
  </si>
  <si>
    <t>国有资本经营收入</t>
  </si>
  <si>
    <t>收入合计</t>
  </si>
  <si>
    <t>支出合计</t>
  </si>
  <si>
    <t>表二</t>
  </si>
  <si>
    <t>巫溪县社会保险事务中心2025年一般公共预算财政拨款支出预算表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</si>
  <si>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</si>
  <si>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</si>
  <si>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</si>
  <si>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</si>
  <si>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</si>
  <si>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</si>
  <si>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</si>
  <si>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</si>
  <si>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</si>
  <si>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</si>
  <si>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</si>
  <si>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</si>
  <si>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2080102</t>
    </r>
  </si>
  <si>
    <r>
      <rPr>
        <sz val="10"/>
        <rFont val="方正仿宋_GBK"/>
        <charset val="134"/>
      </rPr>
      <t>  一般行政管理事务</t>
    </r>
  </si>
  <si>
    <r>
      <rPr>
        <sz val="10"/>
        <rFont val="方正仿宋_GBK"/>
        <charset val="134"/>
      </rPr>
      <t>  2080109</t>
    </r>
  </si>
  <si>
    <r>
      <rPr>
        <sz val="10"/>
        <rFont val="方正仿宋_GBK"/>
        <charset val="134"/>
      </rPr>
      <t>  社会保险经办机构</t>
    </r>
  </si>
  <si>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</si>
  <si>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</si>
  <si>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</si>
  <si>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</si>
  <si>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</si>
  <si>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</si>
  <si>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</si>
  <si>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</si>
  <si>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</si>
  <si>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</si>
  <si>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2080803</t>
    </r>
  </si>
  <si>
    <r>
      <rPr>
        <sz val="10"/>
        <rFont val="方正仿宋_GBK"/>
        <charset val="134"/>
      </rPr>
      <t>  在乡复员、退伍军人生活补助</t>
    </r>
  </si>
  <si>
    <r>
      <rPr>
        <sz val="10"/>
        <rFont val="方正仿宋_GBK"/>
        <charset val="134"/>
      </rPr>
      <t> 20809</t>
    </r>
  </si>
  <si>
    <r>
      <rPr>
        <sz val="10"/>
        <rFont val="方正仿宋_GBK"/>
        <charset val="134"/>
      </rPr>
      <t> 退役安置</t>
    </r>
  </si>
  <si>
    <r>
      <rPr>
        <sz val="10"/>
        <rFont val="方正仿宋_GBK"/>
        <charset val="134"/>
      </rPr>
      <t>  2080905</t>
    </r>
  </si>
  <si>
    <r>
      <rPr>
        <sz val="10"/>
        <rFont val="方正仿宋_GBK"/>
        <charset val="134"/>
      </rPr>
      <t>  军队转业干部安置</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</si>
  <si>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</si>
  <si>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</si>
  <si>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</si>
  <si>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</si>
  <si>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</si>
  <si>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</si>
  <si>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</si>
  <si>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</si>
  <si>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</si>
  <si>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</si>
  <si>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</si>
  <si>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</si>
  <si>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</si>
  <si>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</si>
  <si>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223</t>
  </si>
  <si>
    <t> 22301</t>
  </si>
  <si>
    <t> 解决历史遗留问题及改革成本支出</t>
  </si>
  <si>
    <t>  2230105</t>
  </si>
  <si>
    <t>  国有企业退休人员社会化管理补助支出</t>
  </si>
  <si>
    <t>备注：本表反映当年一般公共预算财政拨款支出情况。</t>
  </si>
  <si>
    <t>表三</t>
  </si>
  <si>
    <t>巫溪县社会保险事务中心2025年一般公共预算财政拨款基本支出预算表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</si>
  <si>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</si>
  <si>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</si>
  <si>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</si>
  <si>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</si>
  <si>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</si>
  <si>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</si>
  <si>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</si>
  <si>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</si>
  <si>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</si>
  <si>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</si>
  <si>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</si>
  <si>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</si>
  <si>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</si>
  <si>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</si>
  <si>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</si>
  <si>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</si>
  <si>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</si>
  <si>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</si>
  <si>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</si>
  <si>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</si>
  <si>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</si>
  <si>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</si>
  <si>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</si>
  <si>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</si>
  <si>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</si>
  <si>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</si>
  <si>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</si>
  <si>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</si>
  <si>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</si>
  <si>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</si>
  <si>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</si>
  <si>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</si>
  <si>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</si>
  <si>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</si>
  <si>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</si>
  <si>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</si>
  <si>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</si>
  <si>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</si>
  <si>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</si>
  <si>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</si>
  <si>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</si>
  <si>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</si>
  <si>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</si>
  <si>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</si>
  <si>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</si>
  <si>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</si>
  <si>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</si>
  <si>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</si>
  <si>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</si>
  <si>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</si>
  <si>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</si>
  <si>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</si>
  <si>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</si>
  <si>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</si>
  <si>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</si>
  <si>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</si>
  <si>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</si>
  <si>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</si>
  <si>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</si>
  <si>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</si>
  <si>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</si>
  <si>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</si>
  <si>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</si>
  <si>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</si>
  <si>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</si>
  <si>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</si>
  <si>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巫溪县社会保险事务中心2025年一般公共预算“三公”经费支出表</t>
  </si>
  <si>
    <t>2024年预算数</t>
  </si>
  <si>
    <t>因公出国（境）费</t>
  </si>
  <si>
    <t>公务用车购置及运行费</t>
  </si>
  <si>
    <t>公务接待费</t>
  </si>
  <si>
    <t>小计</t>
  </si>
  <si>
    <t>公务用车购置费</t>
  </si>
  <si>
    <t>公务用车运行费</t>
  </si>
  <si>
    <t>表五</t>
  </si>
  <si>
    <t>巫溪县社会保险事务中心2025年政府性基金预算支出表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</si>
  <si>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</si>
  <si>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</si>
  <si>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</si>
  <si>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</si>
  <si>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</si>
  <si>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巫溪县社会保险事务中心2025年部门收支总表</t>
  </si>
  <si>
    <t>11</t>
  </si>
  <si>
    <t>13</t>
  </si>
  <si>
    <t>财政专户管理资金</t>
  </si>
  <si>
    <t>事业收入资金</t>
  </si>
  <si>
    <t>上级补助收入资金</t>
  </si>
  <si>
    <t xml:space="preserve">附属单位上缴收入资金 </t>
  </si>
  <si>
    <t>事业单位经营收入资金</t>
  </si>
  <si>
    <t xml:space="preserve">其他收入资金 </t>
  </si>
  <si>
    <t>表七</t>
  </si>
  <si>
    <t>巫溪县社会保险事务中心2025年部门收入总表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</si>
  <si>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</si>
  <si>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</si>
  <si>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</si>
  <si>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</si>
  <si>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</si>
  <si>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</si>
  <si>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</si>
  <si>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</si>
  <si>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</si>
  <si>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</si>
  <si>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</si>
  <si>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</si>
  <si>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</si>
  <si>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</si>
  <si>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2080102</t>
    </r>
  </si>
  <si>
    <r>
      <rPr>
        <sz val="9"/>
        <rFont val="方正仿宋_GBK"/>
        <charset val="134"/>
      </rPr>
      <t>  一般行政管理事务</t>
    </r>
  </si>
  <si>
    <r>
      <rPr>
        <sz val="9"/>
        <rFont val="方正仿宋_GBK"/>
        <charset val="134"/>
      </rPr>
      <t>  2080109</t>
    </r>
  </si>
  <si>
    <r>
      <rPr>
        <sz val="9"/>
        <rFont val="方正仿宋_GBK"/>
        <charset val="134"/>
      </rPr>
      <t>  社会保险经办机构</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</si>
  <si>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</si>
  <si>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</si>
  <si>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</si>
  <si>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</si>
  <si>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</si>
  <si>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</si>
  <si>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</si>
  <si>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</si>
  <si>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</si>
  <si>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</si>
  <si>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2080803</t>
    </r>
  </si>
  <si>
    <r>
      <rPr>
        <sz val="9"/>
        <rFont val="方正仿宋_GBK"/>
        <charset val="134"/>
      </rPr>
      <t>  在乡复员、退伍军人生活补助</t>
    </r>
  </si>
  <si>
    <r>
      <rPr>
        <sz val="9"/>
        <rFont val="方正仿宋_GBK"/>
        <charset val="134"/>
      </rPr>
      <t> 20809</t>
    </r>
  </si>
  <si>
    <r>
      <rPr>
        <sz val="9"/>
        <rFont val="方正仿宋_GBK"/>
        <charset val="134"/>
      </rPr>
      <t> 退役安置</t>
    </r>
  </si>
  <si>
    <r>
      <rPr>
        <sz val="9"/>
        <rFont val="方正仿宋_GBK"/>
        <charset val="134"/>
      </rPr>
      <t>  2080905</t>
    </r>
  </si>
  <si>
    <r>
      <rPr>
        <sz val="9"/>
        <rFont val="方正仿宋_GBK"/>
        <charset val="134"/>
      </rPr>
      <t>  军队转业干部安置</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</si>
  <si>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</si>
  <si>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</si>
  <si>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</si>
  <si>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</si>
  <si>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</si>
  <si>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</si>
  <si>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</si>
  <si>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</si>
  <si>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</si>
  <si>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</si>
  <si>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</si>
  <si>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</si>
  <si>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22301</t>
    </r>
  </si>
  <si>
    <r>
      <rPr>
        <sz val="9"/>
        <rFont val="方正仿宋_GBK"/>
        <charset val="134"/>
      </rPr>
      <t> 解决历史遗留问题及改革成本支出</t>
    </r>
  </si>
  <si>
    <r>
      <rPr>
        <sz val="9"/>
        <rFont val="方正仿宋_GBK"/>
        <charset val="134"/>
      </rPr>
      <t>  2230105</t>
    </r>
  </si>
  <si>
    <r>
      <rPr>
        <sz val="9"/>
        <rFont val="方正仿宋_GBK"/>
        <charset val="134"/>
      </rPr>
      <t>  国有企业退休人员社会化管理补助支出</t>
    </r>
  </si>
  <si>
    <t>表八</t>
  </si>
  <si>
    <t>巫溪县社会保险事务中心2025年部门支出总表</t>
  </si>
  <si>
    <t>基本支出</t>
  </si>
  <si>
    <t>项目支出</t>
  </si>
  <si>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</si>
  <si>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</si>
  <si>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2080101</t>
    </r>
  </si>
  <si>
    <r>
      <rPr>
        <sz val="12"/>
        <color rgb="FF000000"/>
        <rFont val="方正仿宋_GBK"/>
        <charset val="134"/>
      </rPr>
      <t>  行政运行</t>
    </r>
  </si>
  <si>
    <r>
      <rPr>
        <sz val="12"/>
        <color rgb="FF000000"/>
        <rFont val="方正仿宋_GBK"/>
        <charset val="134"/>
      </rPr>
      <t>  2080102</t>
    </r>
  </si>
  <si>
    <r>
      <rPr>
        <sz val="12"/>
        <color rgb="FF000000"/>
        <rFont val="方正仿宋_GBK"/>
        <charset val="134"/>
      </rPr>
      <t>  一般行政管理事务</t>
    </r>
  </si>
  <si>
    <r>
      <rPr>
        <sz val="12"/>
        <color rgb="FF000000"/>
        <rFont val="方正仿宋_GBK"/>
        <charset val="134"/>
      </rPr>
      <t>  2080109</t>
    </r>
  </si>
  <si>
    <r>
      <rPr>
        <sz val="12"/>
        <color rgb="FF000000"/>
        <rFont val="方正仿宋_GBK"/>
        <charset val="134"/>
      </rPr>
      <t>  社会保险经办机构</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</si>
  <si>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</si>
  <si>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</si>
  <si>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2080501</t>
    </r>
  </si>
  <si>
    <r>
      <rPr>
        <sz val="12"/>
        <color rgb="FF000000"/>
        <rFont val="方正仿宋_GBK"/>
        <charset val="134"/>
      </rPr>
      <t>  行政单位离退休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</si>
  <si>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</si>
  <si>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</si>
  <si>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</si>
  <si>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</si>
  <si>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</si>
  <si>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</si>
  <si>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2080803</t>
    </r>
  </si>
  <si>
    <r>
      <rPr>
        <sz val="12"/>
        <color rgb="FF000000"/>
        <rFont val="方正仿宋_GBK"/>
        <charset val="134"/>
      </rPr>
      <t>  在乡复员、退伍军人生活补助</t>
    </r>
  </si>
  <si>
    <r>
      <rPr>
        <sz val="12"/>
        <color rgb="FF000000"/>
        <rFont val="方正仿宋_GBK"/>
        <charset val="134"/>
      </rPr>
      <t> 20809</t>
    </r>
  </si>
  <si>
    <r>
      <rPr>
        <sz val="12"/>
        <color rgb="FF000000"/>
        <rFont val="方正仿宋_GBK"/>
        <charset val="134"/>
      </rPr>
      <t> 退役安置</t>
    </r>
  </si>
  <si>
    <r>
      <rPr>
        <sz val="12"/>
        <color rgb="FF000000"/>
        <rFont val="方正仿宋_GBK"/>
        <charset val="134"/>
      </rPr>
      <t>  2080905</t>
    </r>
  </si>
  <si>
    <r>
      <rPr>
        <sz val="12"/>
        <color rgb="FF000000"/>
        <rFont val="方正仿宋_GBK"/>
        <charset val="134"/>
      </rPr>
      <t>  军队转业干部安置</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</si>
  <si>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</si>
  <si>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</si>
  <si>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</si>
  <si>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</si>
  <si>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</si>
  <si>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</si>
  <si>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</si>
  <si>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</si>
  <si>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</si>
  <si>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</si>
  <si>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</si>
  <si>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</si>
  <si>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22301</t>
    </r>
  </si>
  <si>
    <r>
      <rPr>
        <sz val="12"/>
        <color rgb="FF000000"/>
        <rFont val="方正仿宋_GBK"/>
        <charset val="134"/>
      </rPr>
      <t> 解决历史遗留问题及改革成本支出</t>
    </r>
  </si>
  <si>
    <r>
      <rPr>
        <sz val="12"/>
        <color rgb="FF000000"/>
        <rFont val="方正仿宋_GBK"/>
        <charset val="134"/>
      </rPr>
      <t>  2230105</t>
    </r>
  </si>
  <si>
    <r>
      <rPr>
        <sz val="12"/>
        <color rgb="FF000000"/>
        <rFont val="方正仿宋_GBK"/>
        <charset val="134"/>
      </rPr>
      <t>  国有企业退休人员社会化管理补助支出</t>
    </r>
  </si>
  <si>
    <t>表九</t>
  </si>
  <si>
    <t>巫溪县社会保险事务中心2025年政府采购预算明细表</t>
  </si>
  <si>
    <t>项目编号</t>
  </si>
  <si>
    <t>A</t>
  </si>
  <si>
    <t>货物</t>
  </si>
  <si>
    <t>表十</t>
  </si>
  <si>
    <t>巫溪县社会保险事务中心2025年整体绩效目标表</t>
  </si>
  <si>
    <t>部门(单位)名称</t>
  </si>
  <si>
    <t>064-巫溪县社会保险事务中心</t>
  </si>
  <si>
    <t>部门支出预算数</t>
  </si>
  <si>
    <t>当年整体绩效目标</t>
  </si>
  <si>
    <t>确保国家和市有关养老、工伤保险法律、法规、政策、制度得到有效贯彻执行。为全县企业退休人员提供社会化管理服务;按时足额完成我县军转干、企业“三类人员”、建初人员、“九大员”的补贴补助代发工作。完成2025年全县养老工伤保险参保缴费、待遇发放、政策宣传、账户管理、生存验证等工作任务。</t>
  </si>
  <si>
    <t>绩效指标</t>
  </si>
  <si>
    <t>指标名称</t>
  </si>
  <si>
    <t>指标权重</t>
  </si>
  <si>
    <t>指标性质</t>
  </si>
  <si>
    <t>指标值</t>
  </si>
  <si>
    <t>计量单位</t>
  </si>
  <si>
    <t>是否核心</t>
  </si>
  <si>
    <t>社会化管理服务满意度</t>
  </si>
  <si>
    <t>20</t>
  </si>
  <si>
    <t>≥</t>
  </si>
  <si>
    <t>95</t>
  </si>
  <si>
    <t>%</t>
  </si>
  <si>
    <t>补助合格率</t>
  </si>
  <si>
    <t>＝</t>
  </si>
  <si>
    <t>100</t>
  </si>
  <si>
    <t>养老金按时足额发放率</t>
  </si>
  <si>
    <t>补助政策知晓率</t>
  </si>
  <si>
    <t>“送温暖”年慰问人数</t>
  </si>
  <si>
    <t>3000</t>
  </si>
  <si>
    <t>人</t>
  </si>
  <si>
    <t>表十一</t>
  </si>
  <si>
    <t>巫溪县社会保险事务中心2025年重点专项资金绩效目标表（一级项目）</t>
  </si>
  <si>
    <t>编制单位：</t>
  </si>
  <si>
    <t>项目名称</t>
  </si>
  <si>
    <t>主管部门</t>
  </si>
  <si>
    <t>当年预算</t>
  </si>
  <si>
    <t xml:space="preserve"> </t>
  </si>
  <si>
    <t>项目概况</t>
  </si>
  <si>
    <t>立项依据</t>
  </si>
  <si>
    <t>当年绩效目标</t>
  </si>
  <si>
    <t>（备注：本单位无重点专项资金，故此表无数据。）</t>
  </si>
  <si>
    <t>表十二</t>
  </si>
  <si>
    <t>巫溪县社会保险事务中心2025年部门一般性项目绩效目标表</t>
  </si>
  <si>
    <t>单位信息：</t>
  </si>
  <si>
    <t>巫溪县社会保险事务中心（本级）</t>
  </si>
  <si>
    <t>项目名称：</t>
  </si>
  <si>
    <t>“121”人员生活补贴</t>
  </si>
  <si>
    <t>职能职责与活动：</t>
  </si>
  <si>
    <t>代发未参保集体企业人员生活补贴</t>
  </si>
  <si>
    <t>主管部门：</t>
  </si>
  <si>
    <t>项目经办人：</t>
  </si>
  <si>
    <t>唐珍珍</t>
  </si>
  <si>
    <t>项目总额：</t>
  </si>
  <si>
    <t>预算执行率权重(%)：</t>
  </si>
  <si>
    <t>项目经办人电话：</t>
  </si>
  <si>
    <t>023-51811513</t>
  </si>
  <si>
    <t>其中：</t>
  </si>
  <si>
    <t>财政资金：</t>
  </si>
  <si>
    <t>整体目标：</t>
  </si>
  <si>
    <t>用于未参加城镇企业职工基本养老保险的城镇集体所有制企业人员生活补贴的发放和账户管理工作。</t>
  </si>
  <si>
    <t>财政专户管理资金：</t>
  </si>
  <si>
    <t>单位资金：</t>
  </si>
  <si>
    <t>社会投入资金：</t>
  </si>
  <si>
    <t>银行贷款：</t>
  </si>
  <si>
    <t>一级指标</t>
  </si>
  <si>
    <t>二级指标</t>
  </si>
  <si>
    <t>三级指标</t>
  </si>
  <si>
    <t>度量单位</t>
  </si>
  <si>
    <t>权重（%）</t>
  </si>
  <si>
    <t>指标方向性</t>
  </si>
  <si>
    <t>产出指标</t>
  </si>
  <si>
    <t>质量指标</t>
  </si>
  <si>
    <t>数量指标</t>
  </si>
  <si>
    <t>保障补助发放人数</t>
  </si>
  <si>
    <t>效益指标</t>
  </si>
  <si>
    <t>社会效益指标</t>
  </si>
  <si>
    <t>满意度指标</t>
  </si>
  <si>
    <t>服务对象满意度指标</t>
  </si>
  <si>
    <t>领取补助人群对代发工作满意度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</si>
</sst>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1">
    <font>
      <sz val="11"/>
      <color indexed="8"/>
      <name val="宋体"/>
      <charset val="1"/>
      <scheme val="minor"/>
    </font>
    <font>
      <sz val="9"/>
      <name val="SimSun"/>
      <charset val="134"/>
    </font>
    <font>
      <sz val="10"/>
      <color rgb="FF000000"/>
      <name val="方正楷体_GBK"/>
      <charset val="134"/>
    </font>
    <font>
      <sz val="18"/>
      <color theme="1"/>
      <name val="方正小标宋_GBK"/>
      <charset val="134"/>
    </font>
    <font>
      <sz val="12"/>
      <color theme="1"/>
      <name val="方正仿宋_GBK"/>
      <charset val="134"/>
    </font>
    <font>
      <sz val="10"/>
      <name val="宋体"/>
      <charset val="134"/>
    </font>
    <font>
      <sz val="10"/>
      <color theme="1"/>
      <name val="方正仿宋_GBK"/>
      <charset val="134"/>
    </font>
    <font>
      <sz val="9"/>
      <color theme="1"/>
      <name val="宋体"/>
      <charset val="134"/>
      <scheme val="minor"/>
    </font>
    <font>
      <b/>
      <sz val="17"/>
      <color rgb="FF000000"/>
      <name val="方正黑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0"/>
      <name val="Times New Roman"/>
      <charset val="134"/>
    </font>
    <font>
      <sz val="10"/>
      <name val="方正楷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0"/>
      <name val="宋体"/>
      <charset val="0"/>
      <scheme val="minor"/>
    </font>
    <font>
      <b/>
      <sz val="11"/>
      <color theme="1"/>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3"/>
      <color theme="3"/>
      <name val="宋体"/>
      <charset val="134"/>
      <scheme val="minor"/>
    </font>
    <font>
      <sz val="9"/>
      <name val="方正仿宋_GBK"/>
      <charset val="134"/>
    </font>
    <font>
      <sz val="10"/>
      <name val="方正仿宋_GBK"/>
      <charset val="13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44" fillId="0" borderId="0" applyFont="0" applyFill="0" applyBorder="0" applyAlignment="0" applyProtection="0">
      <alignment vertical="center"/>
    </xf>
    <xf numFmtId="0" fontId="41" fillId="29" borderId="0" applyNumberFormat="0" applyBorder="0" applyAlignment="0" applyProtection="0">
      <alignment vertical="center"/>
    </xf>
    <xf numFmtId="0" fontId="56" fillId="26" borderId="9"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1" fillId="13" borderId="0" applyNumberFormat="0" applyBorder="0" applyAlignment="0" applyProtection="0">
      <alignment vertical="center"/>
    </xf>
    <xf numFmtId="0" fontId="47" fillId="10" borderId="0" applyNumberFormat="0" applyBorder="0" applyAlignment="0" applyProtection="0">
      <alignment vertical="center"/>
    </xf>
    <xf numFmtId="43" fontId="44" fillId="0" borderId="0" applyFont="0" applyFill="0" applyBorder="0" applyAlignment="0" applyProtection="0">
      <alignment vertical="center"/>
    </xf>
    <xf numFmtId="0" fontId="39" fillId="25" borderId="0" applyNumberFormat="0" applyBorder="0" applyAlignment="0" applyProtection="0">
      <alignment vertical="center"/>
    </xf>
    <xf numFmtId="0" fontId="57" fillId="0" borderId="0" applyNumberFormat="0" applyFill="0" applyBorder="0" applyAlignment="0" applyProtection="0">
      <alignment vertical="center"/>
    </xf>
    <xf numFmtId="9" fontId="44" fillId="0" borderId="0" applyFont="0" applyFill="0" applyBorder="0" applyAlignment="0" applyProtection="0">
      <alignment vertical="center"/>
    </xf>
    <xf numFmtId="0" fontId="49" fillId="0" borderId="0" applyNumberFormat="0" applyFill="0" applyBorder="0" applyAlignment="0" applyProtection="0">
      <alignment vertical="center"/>
    </xf>
    <xf numFmtId="0" fontId="44" fillId="24" borderId="10" applyNumberFormat="0" applyFont="0" applyAlignment="0" applyProtection="0">
      <alignment vertical="center"/>
    </xf>
    <xf numFmtId="0" fontId="39" fillId="16"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8" applyNumberFormat="0" applyFill="0" applyAlignment="0" applyProtection="0">
      <alignment vertical="center"/>
    </xf>
    <xf numFmtId="0" fontId="58" fillId="0" borderId="8" applyNumberFormat="0" applyFill="0" applyAlignment="0" applyProtection="0">
      <alignment vertical="center"/>
    </xf>
    <xf numFmtId="0" fontId="39" fillId="23" borderId="0" applyNumberFormat="0" applyBorder="0" applyAlignment="0" applyProtection="0">
      <alignment vertical="center"/>
    </xf>
    <xf numFmtId="0" fontId="48" fillId="0" borderId="11" applyNumberFormat="0" applyFill="0" applyAlignment="0" applyProtection="0">
      <alignment vertical="center"/>
    </xf>
    <xf numFmtId="0" fontId="39" fillId="15" borderId="0" applyNumberFormat="0" applyBorder="0" applyAlignment="0" applyProtection="0">
      <alignment vertical="center"/>
    </xf>
    <xf numFmtId="0" fontId="42" fillId="5" borderId="5" applyNumberFormat="0" applyAlignment="0" applyProtection="0">
      <alignment vertical="center"/>
    </xf>
    <xf numFmtId="0" fontId="54" fillId="5" borderId="9" applyNumberFormat="0" applyAlignment="0" applyProtection="0">
      <alignment vertical="center"/>
    </xf>
    <xf numFmtId="0" fontId="45" fillId="9" borderId="6" applyNumberFormat="0" applyAlignment="0" applyProtection="0">
      <alignment vertical="center"/>
    </xf>
    <xf numFmtId="0" fontId="41" fillId="4" borderId="0" applyNumberFormat="0" applyBorder="0" applyAlignment="0" applyProtection="0">
      <alignment vertical="center"/>
    </xf>
    <xf numFmtId="0" fontId="39" fillId="3" borderId="0" applyNumberFormat="0" applyBorder="0" applyAlignment="0" applyProtection="0">
      <alignment vertical="center"/>
    </xf>
    <xf numFmtId="0" fontId="51" fillId="0" borderId="7" applyNumberFormat="0" applyFill="0" applyAlignment="0" applyProtection="0">
      <alignment vertical="center"/>
    </xf>
    <xf numFmtId="0" fontId="40" fillId="0" borderId="4" applyNumberFormat="0" applyFill="0" applyAlignment="0" applyProtection="0">
      <alignment vertical="center"/>
    </xf>
    <xf numFmtId="0" fontId="53" fillId="20" borderId="0" applyNumberFormat="0" applyBorder="0" applyAlignment="0" applyProtection="0">
      <alignment vertical="center"/>
    </xf>
    <xf numFmtId="0" fontId="50" fillId="14" borderId="0" applyNumberFormat="0" applyBorder="0" applyAlignment="0" applyProtection="0">
      <alignment vertical="center"/>
    </xf>
    <xf numFmtId="0" fontId="41" fillId="28" borderId="0" applyNumberFormat="0" applyBorder="0" applyAlignment="0" applyProtection="0">
      <alignment vertical="center"/>
    </xf>
    <xf numFmtId="0" fontId="39" fillId="32" borderId="0" applyNumberFormat="0" applyBorder="0" applyAlignment="0" applyProtection="0">
      <alignment vertical="center"/>
    </xf>
    <xf numFmtId="0" fontId="41" fillId="27" borderId="0" applyNumberFormat="0" applyBorder="0" applyAlignment="0" applyProtection="0">
      <alignment vertical="center"/>
    </xf>
    <xf numFmtId="0" fontId="41" fillId="12"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39" fillId="31" borderId="0" applyNumberFormat="0" applyBorder="0" applyAlignment="0" applyProtection="0">
      <alignment vertical="center"/>
    </xf>
    <xf numFmtId="0" fontId="39" fillId="2" borderId="0" applyNumberFormat="0" applyBorder="0" applyAlignment="0" applyProtection="0">
      <alignment vertical="center"/>
    </xf>
    <xf numFmtId="0" fontId="41" fillId="18" borderId="0" applyNumberFormat="0" applyBorder="0" applyAlignment="0" applyProtection="0">
      <alignment vertical="center"/>
    </xf>
    <xf numFmtId="0" fontId="41" fillId="7" borderId="0" applyNumberFormat="0" applyBorder="0" applyAlignment="0" applyProtection="0">
      <alignment vertical="center"/>
    </xf>
    <xf numFmtId="0" fontId="39" fillId="30" borderId="0" applyNumberFormat="0" applyBorder="0" applyAlignment="0" applyProtection="0">
      <alignment vertical="center"/>
    </xf>
    <xf numFmtId="0" fontId="41" fillId="11" borderId="0" applyNumberFormat="0" applyBorder="0" applyAlignment="0" applyProtection="0">
      <alignment vertical="center"/>
    </xf>
    <xf numFmtId="0" fontId="39" fillId="22" borderId="0" applyNumberFormat="0" applyBorder="0" applyAlignment="0" applyProtection="0">
      <alignment vertical="center"/>
    </xf>
    <xf numFmtId="0" fontId="39" fillId="21" borderId="0" applyNumberFormat="0" applyBorder="0" applyAlignment="0" applyProtection="0">
      <alignment vertical="center"/>
    </xf>
    <xf numFmtId="0" fontId="41" fillId="17" borderId="0" applyNumberFormat="0" applyBorder="0" applyAlignment="0" applyProtection="0">
      <alignment vertical="center"/>
    </xf>
    <xf numFmtId="0" fontId="39" fillId="6" borderId="0" applyNumberFormat="0" applyBorder="0" applyAlignment="0" applyProtection="0">
      <alignment vertical="center"/>
    </xf>
  </cellStyleXfs>
  <cellXfs count="9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applyAlignment="1">
      <alignment horizontal="right" vertical="center"/>
    </xf>
    <xf numFmtId="0" fontId="4" fillId="0" borderId="1" xfId="0"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2" fillId="0" borderId="0" xfId="0" applyFont="1" applyBorder="1" applyAlignment="1">
      <alignment horizontal="righ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xf>
    <xf numFmtId="0" fontId="12" fillId="0" borderId="2" xfId="0" applyFont="1" applyBorder="1" applyAlignment="1">
      <alignment horizontal="center" vertical="center"/>
    </xf>
    <xf numFmtId="0" fontId="13" fillId="0" borderId="0" xfId="0" applyFont="1" applyBorder="1" applyAlignment="1">
      <alignment horizontal="center" vertical="center" wrapText="1"/>
    </xf>
    <xf numFmtId="0" fontId="10" fillId="0" borderId="0" xfId="0" applyFont="1" applyBorder="1" applyAlignment="1">
      <alignment horizontal="righ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xf>
    <xf numFmtId="4" fontId="12"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lignment vertical="center"/>
    </xf>
    <xf numFmtId="0" fontId="14"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4" fontId="17" fillId="0" borderId="2" xfId="0" applyNumberFormat="1" applyFont="1" applyBorder="1" applyAlignment="1">
      <alignment horizontal="right" vertical="center"/>
    </xf>
    <xf numFmtId="4" fontId="12" fillId="0" borderId="2" xfId="0" applyNumberFormat="1" applyFont="1" applyBorder="1" applyAlignment="1">
      <alignment horizontal="right" vertical="center"/>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18" fillId="0" borderId="2" xfId="0" applyFont="1" applyBorder="1" applyAlignment="1">
      <alignment horizontal="center" vertical="center" wrapText="1"/>
    </xf>
    <xf numFmtId="4" fontId="19" fillId="0" borderId="2" xfId="0" applyNumberFormat="1" applyFont="1" applyBorder="1" applyAlignment="1">
      <alignment horizontal="right" vertical="center" wrapText="1"/>
    </xf>
    <xf numFmtId="0" fontId="20" fillId="0" borderId="2" xfId="0" applyFont="1" applyBorder="1" applyAlignment="1">
      <alignment horizontal="left" vertical="center"/>
    </xf>
    <xf numFmtId="0" fontId="20" fillId="0" borderId="2" xfId="0" applyFont="1" applyBorder="1">
      <alignment vertical="center"/>
    </xf>
    <xf numFmtId="4" fontId="21" fillId="0" borderId="2" xfId="0" applyNumberFormat="1" applyFont="1" applyBorder="1" applyAlignment="1">
      <alignment horizontal="right" vertical="center" wrapText="1"/>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xf>
    <xf numFmtId="4" fontId="24" fillId="0" borderId="2" xfId="0" applyNumberFormat="1" applyFont="1" applyBorder="1" applyAlignment="1">
      <alignment horizontal="right" vertical="center"/>
    </xf>
    <xf numFmtId="0" fontId="25" fillId="0" borderId="2" xfId="0" applyFont="1" applyBorder="1" applyAlignment="1">
      <alignment horizontal="left" vertical="center"/>
    </xf>
    <xf numFmtId="0" fontId="25" fillId="0" borderId="2" xfId="0" applyFont="1" applyBorder="1">
      <alignment vertical="center"/>
    </xf>
    <xf numFmtId="4" fontId="26" fillId="0" borderId="2" xfId="0" applyNumberFormat="1" applyFont="1" applyBorder="1" applyAlignment="1">
      <alignment horizontal="right"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27" fillId="0" borderId="0" xfId="0" applyFont="1" applyBorder="1" applyAlignment="1">
      <alignment horizontal="right" vertical="center"/>
    </xf>
    <xf numFmtId="0" fontId="18" fillId="0" borderId="2" xfId="0" applyFont="1" applyBorder="1" applyAlignment="1">
      <alignment horizontal="center" vertical="center"/>
    </xf>
    <xf numFmtId="0" fontId="9" fillId="0" borderId="2" xfId="0" applyFont="1" applyBorder="1" applyAlignment="1">
      <alignment horizontal="center" vertical="center"/>
    </xf>
    <xf numFmtId="4" fontId="21" fillId="0" borderId="2" xfId="0" applyNumberFormat="1" applyFont="1" applyBorder="1" applyAlignment="1">
      <alignment horizontal="right" vertical="center"/>
    </xf>
    <xf numFmtId="0" fontId="11" fillId="0" borderId="0" xfId="0" applyFont="1" applyBorder="1">
      <alignment vertical="center"/>
    </xf>
    <xf numFmtId="0" fontId="2" fillId="0" borderId="0" xfId="0" applyFont="1" applyBorder="1">
      <alignment vertical="center"/>
    </xf>
    <xf numFmtId="0" fontId="28" fillId="0" borderId="0" xfId="0" applyFont="1" applyBorder="1" applyAlignment="1">
      <alignment horizontal="center" vertical="center"/>
    </xf>
    <xf numFmtId="0" fontId="29" fillId="0" borderId="2" xfId="0" applyFont="1" applyBorder="1" applyAlignment="1">
      <alignment horizontal="center" vertical="center"/>
    </xf>
    <xf numFmtId="0" fontId="16"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left" vertical="center" wrapText="1"/>
    </xf>
    <xf numFmtId="0" fontId="30" fillId="0" borderId="0" xfId="0" applyFont="1" applyBorder="1" applyAlignment="1">
      <alignment horizontal="center" vertical="center" wrapText="1"/>
    </xf>
    <xf numFmtId="0" fontId="31" fillId="0" borderId="2" xfId="0" applyFont="1" applyBorder="1" applyAlignment="1">
      <alignment horizontal="center" vertical="center" wrapText="1"/>
    </xf>
    <xf numFmtId="4" fontId="32" fillId="0" borderId="2" xfId="0" applyNumberFormat="1" applyFont="1" applyBorder="1" applyAlignment="1">
      <alignment horizontal="center" vertical="center" wrapText="1"/>
    </xf>
    <xf numFmtId="0" fontId="33" fillId="0" borderId="0" xfId="0" applyFont="1" applyBorder="1" applyAlignment="1">
      <alignment horizontal="right" vertical="center"/>
    </xf>
    <xf numFmtId="0" fontId="2" fillId="0" borderId="0" xfId="0" applyFont="1" applyBorder="1" applyAlignment="1">
      <alignment horizontal="left" vertical="center"/>
    </xf>
    <xf numFmtId="0" fontId="34" fillId="0" borderId="0" xfId="0" applyFont="1" applyBorder="1" applyAlignment="1">
      <alignment horizontal="center" vertical="center" wrapText="1"/>
    </xf>
    <xf numFmtId="0" fontId="29" fillId="0" borderId="2" xfId="0" applyFont="1" applyBorder="1" applyAlignment="1">
      <alignment horizontal="center" vertical="center" wrapText="1"/>
    </xf>
    <xf numFmtId="4" fontId="12" fillId="0" borderId="2" xfId="0" applyNumberFormat="1" applyFont="1" applyBorder="1" applyAlignment="1">
      <alignment horizontal="right"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4" fontId="12" fillId="0" borderId="3" xfId="0" applyNumberFormat="1"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35" fillId="0" borderId="0" xfId="0" applyFont="1" applyBorder="1" applyAlignment="1">
      <alignment vertical="center" wrapText="1"/>
    </xf>
    <xf numFmtId="4" fontId="19" fillId="0" borderId="2" xfId="0" applyNumberFormat="1" applyFont="1" applyBorder="1" applyAlignment="1">
      <alignment horizontal="right" vertical="center"/>
    </xf>
    <xf numFmtId="0" fontId="11" fillId="0" borderId="2" xfId="0" applyFont="1" applyBorder="1" applyAlignment="1">
      <alignment vertical="center" wrapText="1"/>
    </xf>
    <xf numFmtId="0" fontId="11" fillId="0" borderId="2" xfId="0" applyFont="1" applyBorder="1" applyAlignment="1">
      <alignment horizontal="right"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6" sqref="E6"/>
    </sheetView>
  </sheetViews>
  <sheetFormatPr defaultColWidth="10" defaultRowHeight="13.5"/>
  <cols>
    <col min="1" max="1" width="85.5" customWidth="1"/>
  </cols>
  <sheetData>
    <row r="1" ht="66.4" customHeight="1" spans="1:1">
      <c r="A1" s="1"/>
    </row>
    <row r="2" ht="90.55" customHeight="1" spans="1:1">
      <c r="A2" s="91" t="s">
        <v>0</v>
      </c>
    </row>
    <row r="3" ht="16.35" customHeight="1" spans="1:1">
      <c r="A3" s="92"/>
    </row>
    <row r="4" ht="52.6" customHeight="1" spans="1:1">
      <c r="A4" s="93" t="s">
        <v>1</v>
      </c>
    </row>
    <row r="5" ht="16.35" customHeight="1" spans="1:1">
      <c r="A5" s="92"/>
    </row>
    <row r="6" ht="16.35" customHeight="1" spans="1:1">
      <c r="A6" s="92"/>
    </row>
    <row r="7" ht="29.3" customHeight="1" spans="1:1">
      <c r="A7" s="94" t="s">
        <v>2</v>
      </c>
    </row>
    <row r="8" ht="16.35" customHeight="1" spans="1:1">
      <c r="A8" s="95"/>
    </row>
    <row r="9" ht="31.9" customHeight="1" spans="1:1">
      <c r="A9" s="94" t="s">
        <v>3</v>
      </c>
    </row>
    <row r="10" ht="16.35" customHeight="1" spans="1:1">
      <c r="A10" s="94"/>
    </row>
    <row r="11" ht="54.3" customHeight="1" spans="1:1">
      <c r="A11" s="94"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7" sqref="C7:C9"/>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5</v>
      </c>
    </row>
    <row r="2" ht="40.5" customHeight="1" spans="2:8">
      <c r="B2" s="29" t="s">
        <v>6</v>
      </c>
      <c r="C2" s="29"/>
      <c r="D2" s="29"/>
      <c r="E2" s="29"/>
      <c r="F2" s="29"/>
      <c r="G2" s="29"/>
      <c r="H2" s="29"/>
    </row>
    <row r="3" ht="23.25" customHeight="1" spans="8:8">
      <c r="H3" s="62" t="s">
        <v>7</v>
      </c>
    </row>
    <row r="4" ht="43.1" customHeight="1" spans="2:8">
      <c r="B4" s="46" t="s">
        <v>8</v>
      </c>
      <c r="C4" s="46"/>
      <c r="D4" s="46" t="s">
        <v>9</v>
      </c>
      <c r="E4" s="46"/>
      <c r="F4" s="46"/>
      <c r="G4" s="46"/>
      <c r="H4" s="46"/>
    </row>
    <row r="5" ht="43.1" customHeight="1" spans="2:8">
      <c r="B5" s="63" t="s">
        <v>10</v>
      </c>
      <c r="C5" s="63" t="s">
        <v>11</v>
      </c>
      <c r="D5" s="63" t="s">
        <v>10</v>
      </c>
      <c r="E5" s="63" t="s">
        <v>12</v>
      </c>
      <c r="F5" s="46" t="s">
        <v>13</v>
      </c>
      <c r="G5" s="46" t="s">
        <v>14</v>
      </c>
      <c r="H5" s="46" t="s">
        <v>15</v>
      </c>
    </row>
    <row r="6" ht="24.15" customHeight="1" spans="2:8">
      <c r="B6" s="64" t="s">
        <v>16</v>
      </c>
      <c r="C6" s="88">
        <f>C7+C9</f>
        <v>767.5</v>
      </c>
      <c r="D6" s="64" t="s">
        <v>17</v>
      </c>
      <c r="E6" s="88">
        <f>SUM(E7:E10)</f>
        <v>788.03</v>
      </c>
      <c r="F6" s="88">
        <f>F7+F8+F9</f>
        <v>742.03</v>
      </c>
      <c r="G6" s="88"/>
      <c r="H6" s="88">
        <v>46</v>
      </c>
    </row>
    <row r="7" ht="23.25" customHeight="1" spans="2:8">
      <c r="B7" s="49" t="s">
        <v>18</v>
      </c>
      <c r="C7" s="65">
        <v>739.5</v>
      </c>
      <c r="D7" s="49" t="s">
        <v>19</v>
      </c>
      <c r="E7" s="65">
        <v>677.02</v>
      </c>
      <c r="F7" s="65">
        <v>677.02</v>
      </c>
      <c r="G7" s="65"/>
      <c r="H7" s="65"/>
    </row>
    <row r="8" ht="23.25" customHeight="1" spans="2:8">
      <c r="B8" s="49" t="s">
        <v>20</v>
      </c>
      <c r="C8" s="65"/>
      <c r="D8" s="49" t="s">
        <v>21</v>
      </c>
      <c r="E8" s="65">
        <v>27.67</v>
      </c>
      <c r="F8" s="65">
        <v>27.67</v>
      </c>
      <c r="G8" s="65"/>
      <c r="H8" s="65"/>
    </row>
    <row r="9" ht="23.25" customHeight="1" spans="2:8">
      <c r="B9" s="49" t="s">
        <v>22</v>
      </c>
      <c r="C9" s="65">
        <v>28</v>
      </c>
      <c r="D9" s="49" t="s">
        <v>23</v>
      </c>
      <c r="E9" s="65">
        <v>37.34</v>
      </c>
      <c r="F9" s="65">
        <v>37.34</v>
      </c>
      <c r="G9" s="65"/>
      <c r="H9" s="65"/>
    </row>
    <row r="10" ht="23.25" customHeight="1" spans="2:8">
      <c r="B10" s="49"/>
      <c r="C10" s="65"/>
      <c r="D10" s="49" t="s">
        <v>24</v>
      </c>
      <c r="E10" s="65">
        <v>46</v>
      </c>
      <c r="F10" s="65"/>
      <c r="G10" s="65"/>
      <c r="H10" s="65">
        <v>46</v>
      </c>
    </row>
    <row r="11" ht="16.35" customHeight="1" spans="2:8">
      <c r="B11" s="89"/>
      <c r="C11" s="90"/>
      <c r="D11" s="89"/>
      <c r="E11" s="90"/>
      <c r="F11" s="90"/>
      <c r="G11" s="90"/>
      <c r="H11" s="90"/>
    </row>
    <row r="12" ht="22.4" customHeight="1" spans="2:8">
      <c r="B12" s="23" t="s">
        <v>25</v>
      </c>
      <c r="C12" s="90"/>
      <c r="D12" s="23" t="s">
        <v>26</v>
      </c>
      <c r="E12" s="90"/>
      <c r="F12" s="90"/>
      <c r="G12" s="90"/>
      <c r="H12" s="90"/>
    </row>
    <row r="13" ht="21.55" customHeight="1" spans="2:8">
      <c r="B13" s="52" t="s">
        <v>27</v>
      </c>
      <c r="C13" s="65">
        <v>2.53</v>
      </c>
      <c r="D13" s="89"/>
      <c r="E13" s="90"/>
      <c r="F13" s="90"/>
      <c r="G13" s="90"/>
      <c r="H13" s="90"/>
    </row>
    <row r="14" ht="20.7" customHeight="1" spans="2:8">
      <c r="B14" s="52" t="s">
        <v>28</v>
      </c>
      <c r="C14" s="65"/>
      <c r="D14" s="89"/>
      <c r="E14" s="90"/>
      <c r="F14" s="90"/>
      <c r="G14" s="90"/>
      <c r="H14" s="90"/>
    </row>
    <row r="15" ht="20.7" customHeight="1" spans="2:8">
      <c r="B15" s="52" t="s">
        <v>29</v>
      </c>
      <c r="C15" s="65">
        <v>18</v>
      </c>
      <c r="D15" s="89"/>
      <c r="E15" s="90"/>
      <c r="F15" s="90"/>
      <c r="G15" s="90"/>
      <c r="H15" s="90"/>
    </row>
    <row r="16" ht="16.35" customHeight="1" spans="2:8">
      <c r="B16" s="89"/>
      <c r="C16" s="90"/>
      <c r="D16" s="89"/>
      <c r="E16" s="90"/>
      <c r="F16" s="90"/>
      <c r="G16" s="90"/>
      <c r="H16" s="90"/>
    </row>
    <row r="17" ht="24.15" customHeight="1" spans="2:8">
      <c r="B17" s="64" t="s">
        <v>30</v>
      </c>
      <c r="C17" s="88">
        <f>C7+C9+C13+C15</f>
        <v>788.03</v>
      </c>
      <c r="D17" s="64" t="s">
        <v>31</v>
      </c>
      <c r="E17" s="88">
        <f>F17+H17</f>
        <v>788.03</v>
      </c>
      <c r="F17" s="88">
        <f>F6</f>
        <v>742.03</v>
      </c>
      <c r="G17" s="88"/>
      <c r="H17" s="88">
        <v>46</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H13" sqref="H13"/>
    </sheetView>
  </sheetViews>
  <sheetFormatPr defaultColWidth="10" defaultRowHeight="13.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
      <c r="B1" s="2" t="s">
        <v>32</v>
      </c>
      <c r="C1" s="1"/>
      <c r="D1" s="1"/>
      <c r="E1" s="1"/>
      <c r="F1" s="1"/>
    </row>
    <row r="2" ht="16.35" customHeight="1" spans="2:6">
      <c r="B2" s="78" t="s">
        <v>33</v>
      </c>
      <c r="C2" s="78"/>
      <c r="D2" s="78"/>
      <c r="E2" s="78"/>
      <c r="F2" s="78"/>
    </row>
    <row r="3" ht="16.35" customHeight="1" spans="2:6">
      <c r="B3" s="78"/>
      <c r="C3" s="78"/>
      <c r="D3" s="78"/>
      <c r="E3" s="78"/>
      <c r="F3" s="78"/>
    </row>
    <row r="4" ht="16.35" customHeight="1" spans="2:6">
      <c r="B4" s="1"/>
      <c r="C4" s="1"/>
      <c r="D4" s="1"/>
      <c r="E4" s="1"/>
      <c r="F4" s="1"/>
    </row>
    <row r="5" ht="20.7" customHeight="1" spans="2:6">
      <c r="B5" s="1"/>
      <c r="C5" s="1"/>
      <c r="D5" s="1"/>
      <c r="E5" s="1"/>
      <c r="F5" s="44" t="s">
        <v>7</v>
      </c>
    </row>
    <row r="6" ht="34.5" customHeight="1" spans="2:6">
      <c r="B6" s="79" t="s">
        <v>34</v>
      </c>
      <c r="C6" s="79"/>
      <c r="D6" s="79" t="s">
        <v>35</v>
      </c>
      <c r="E6" s="79"/>
      <c r="F6" s="79"/>
    </row>
    <row r="7" ht="29.3" customHeight="1" spans="2:6">
      <c r="B7" s="79" t="s">
        <v>36</v>
      </c>
      <c r="C7" s="79" t="s">
        <v>37</v>
      </c>
      <c r="D7" s="79" t="s">
        <v>38</v>
      </c>
      <c r="E7" s="79" t="s">
        <v>39</v>
      </c>
      <c r="F7" s="79" t="s">
        <v>40</v>
      </c>
    </row>
    <row r="8" ht="18.95" customHeight="1" spans="2:6">
      <c r="B8" s="41" t="s">
        <v>12</v>
      </c>
      <c r="C8" s="41"/>
      <c r="D8" s="80">
        <f>E8+F8</f>
        <v>788.03</v>
      </c>
      <c r="E8" s="80">
        <f>E9+E24+E27</f>
        <v>527.2</v>
      </c>
      <c r="F8" s="80">
        <f>F9+F30</f>
        <v>260.83</v>
      </c>
    </row>
    <row r="9" ht="18.95" customHeight="1" spans="2:6">
      <c r="B9" s="27" t="s">
        <v>41</v>
      </c>
      <c r="C9" s="71" t="s">
        <v>19</v>
      </c>
      <c r="D9" s="80">
        <f>E9+F9</f>
        <v>677.02</v>
      </c>
      <c r="E9" s="80">
        <f>E10+E14</f>
        <v>462.19</v>
      </c>
      <c r="F9" s="80">
        <f>F10+F18+F20+F22</f>
        <v>214.83</v>
      </c>
    </row>
    <row r="10" ht="18.95" customHeight="1" spans="2:6">
      <c r="B10" s="72" t="s">
        <v>42</v>
      </c>
      <c r="C10" s="26" t="s">
        <v>43</v>
      </c>
      <c r="D10" s="80">
        <f>E10+F10</f>
        <v>481.36</v>
      </c>
      <c r="E10" s="80">
        <v>353.03</v>
      </c>
      <c r="F10" s="80">
        <f>F12+F13</f>
        <v>128.33</v>
      </c>
    </row>
    <row r="11" ht="18.95" customHeight="1" spans="2:6">
      <c r="B11" s="72" t="s">
        <v>44</v>
      </c>
      <c r="C11" s="26" t="s">
        <v>45</v>
      </c>
      <c r="D11" s="80">
        <v>353.03</v>
      </c>
      <c r="E11" s="80">
        <v>353.03</v>
      </c>
      <c r="F11" s="80"/>
    </row>
    <row r="12" ht="18.95" customHeight="1" spans="2:6">
      <c r="B12" s="72" t="s">
        <v>46</v>
      </c>
      <c r="C12" s="26" t="s">
        <v>47</v>
      </c>
      <c r="D12" s="80">
        <v>80.8</v>
      </c>
      <c r="E12" s="80"/>
      <c r="F12" s="80">
        <v>80.8</v>
      </c>
    </row>
    <row r="13" ht="18.95" customHeight="1" spans="2:6">
      <c r="B13" s="72" t="s">
        <v>48</v>
      </c>
      <c r="C13" s="26" t="s">
        <v>49</v>
      </c>
      <c r="D13" s="80">
        <v>47.53</v>
      </c>
      <c r="E13" s="80"/>
      <c r="F13" s="80">
        <v>47.53</v>
      </c>
    </row>
    <row r="14" ht="18.95" customHeight="1" spans="2:6">
      <c r="B14" s="72" t="s">
        <v>50</v>
      </c>
      <c r="C14" s="26" t="s">
        <v>51</v>
      </c>
      <c r="D14" s="80">
        <v>109.16</v>
      </c>
      <c r="E14" s="80">
        <v>109.16</v>
      </c>
      <c r="F14" s="80"/>
    </row>
    <row r="15" ht="18.95" customHeight="1" spans="2:6">
      <c r="B15" s="72" t="s">
        <v>52</v>
      </c>
      <c r="C15" s="26" t="s">
        <v>53</v>
      </c>
      <c r="D15" s="80">
        <v>42.75</v>
      </c>
      <c r="E15" s="80">
        <v>42.75</v>
      </c>
      <c r="F15" s="80"/>
    </row>
    <row r="16" ht="18.95" customHeight="1" spans="2:6">
      <c r="B16" s="72" t="s">
        <v>54</v>
      </c>
      <c r="C16" s="26" t="s">
        <v>55</v>
      </c>
      <c r="D16" s="80">
        <v>44.27</v>
      </c>
      <c r="E16" s="80">
        <v>44.27</v>
      </c>
      <c r="F16" s="80"/>
    </row>
    <row r="17" ht="18.95" customHeight="1" spans="2:6">
      <c r="B17" s="72" t="s">
        <v>56</v>
      </c>
      <c r="C17" s="26" t="s">
        <v>57</v>
      </c>
      <c r="D17" s="80">
        <v>22.14</v>
      </c>
      <c r="E17" s="80">
        <v>22.14</v>
      </c>
      <c r="F17" s="80"/>
    </row>
    <row r="18" ht="18.95" customHeight="1" spans="2:6">
      <c r="B18" s="72" t="s">
        <v>58</v>
      </c>
      <c r="C18" s="26" t="s">
        <v>59</v>
      </c>
      <c r="D18" s="80">
        <v>18</v>
      </c>
      <c r="E18" s="80"/>
      <c r="F18" s="80">
        <v>18</v>
      </c>
    </row>
    <row r="19" ht="18.95" customHeight="1" spans="2:6">
      <c r="B19" s="72" t="s">
        <v>60</v>
      </c>
      <c r="C19" s="26" t="s">
        <v>61</v>
      </c>
      <c r="D19" s="80">
        <v>18</v>
      </c>
      <c r="E19" s="80"/>
      <c r="F19" s="80">
        <v>18</v>
      </c>
    </row>
    <row r="20" ht="18.95" customHeight="1" spans="2:6">
      <c r="B20" s="72" t="s">
        <v>62</v>
      </c>
      <c r="C20" s="26" t="s">
        <v>63</v>
      </c>
      <c r="D20" s="80">
        <v>55</v>
      </c>
      <c r="E20" s="80"/>
      <c r="F20" s="80">
        <v>55</v>
      </c>
    </row>
    <row r="21" ht="18.95" customHeight="1" spans="2:6">
      <c r="B21" s="72" t="s">
        <v>64</v>
      </c>
      <c r="C21" s="26" t="s">
        <v>65</v>
      </c>
      <c r="D21" s="80">
        <v>55</v>
      </c>
      <c r="E21" s="80"/>
      <c r="F21" s="80">
        <v>55</v>
      </c>
    </row>
    <row r="22" ht="18.95" customHeight="1" spans="2:6">
      <c r="B22" s="72" t="s">
        <v>66</v>
      </c>
      <c r="C22" s="26" t="s">
        <v>67</v>
      </c>
      <c r="D22" s="80">
        <v>13.5</v>
      </c>
      <c r="E22" s="80"/>
      <c r="F22" s="80">
        <v>13.5</v>
      </c>
    </row>
    <row r="23" ht="18.95" customHeight="1" spans="2:6">
      <c r="B23" s="72" t="s">
        <v>68</v>
      </c>
      <c r="C23" s="26" t="s">
        <v>69</v>
      </c>
      <c r="D23" s="80">
        <v>13.5</v>
      </c>
      <c r="E23" s="80"/>
      <c r="F23" s="80">
        <v>13.5</v>
      </c>
    </row>
    <row r="24" ht="18.95" customHeight="1" spans="2:13">
      <c r="B24" s="27" t="s">
        <v>70</v>
      </c>
      <c r="C24" s="71" t="s">
        <v>21</v>
      </c>
      <c r="D24" s="80">
        <v>27.67</v>
      </c>
      <c r="E24" s="80">
        <v>27.67</v>
      </c>
      <c r="F24" s="80"/>
      <c r="I24" s="87"/>
      <c r="J24" s="87"/>
      <c r="K24" s="87"/>
      <c r="L24" s="87"/>
      <c r="M24" s="87"/>
    </row>
    <row r="25" ht="18.95" customHeight="1" spans="2:6">
      <c r="B25" s="72" t="s">
        <v>71</v>
      </c>
      <c r="C25" s="26" t="s">
        <v>72</v>
      </c>
      <c r="D25" s="80">
        <v>27.67</v>
      </c>
      <c r="E25" s="80">
        <v>27.67</v>
      </c>
      <c r="F25" s="80"/>
    </row>
    <row r="26" ht="18.95" customHeight="1" spans="2:6">
      <c r="B26" s="72" t="s">
        <v>73</v>
      </c>
      <c r="C26" s="26" t="s">
        <v>74</v>
      </c>
      <c r="D26" s="80">
        <v>27.67</v>
      </c>
      <c r="E26" s="80">
        <v>27.67</v>
      </c>
      <c r="F26" s="80"/>
    </row>
    <row r="27" ht="18.95" customHeight="1" spans="2:6">
      <c r="B27" s="27" t="s">
        <v>75</v>
      </c>
      <c r="C27" s="71" t="s">
        <v>23</v>
      </c>
      <c r="D27" s="80">
        <v>37.34</v>
      </c>
      <c r="E27" s="80">
        <v>37.34</v>
      </c>
      <c r="F27" s="80"/>
    </row>
    <row r="28" ht="18.95" customHeight="1" spans="2:6">
      <c r="B28" s="72" t="s">
        <v>76</v>
      </c>
      <c r="C28" s="26" t="s">
        <v>77</v>
      </c>
      <c r="D28" s="80">
        <v>37.34</v>
      </c>
      <c r="E28" s="80">
        <v>37.34</v>
      </c>
      <c r="F28" s="80"/>
    </row>
    <row r="29" ht="18.95" customHeight="1" spans="2:6">
      <c r="B29" s="81" t="s">
        <v>78</v>
      </c>
      <c r="C29" s="82" t="s">
        <v>79</v>
      </c>
      <c r="D29" s="83">
        <v>37.34</v>
      </c>
      <c r="E29" s="83">
        <v>37.34</v>
      </c>
      <c r="F29" s="83"/>
    </row>
    <row r="30" ht="18.95" customHeight="1" spans="2:6">
      <c r="B30" s="84" t="s">
        <v>80</v>
      </c>
      <c r="C30" s="85" t="s">
        <v>24</v>
      </c>
      <c r="D30" s="86">
        <v>46</v>
      </c>
      <c r="E30" s="86"/>
      <c r="F30" s="86">
        <v>46</v>
      </c>
    </row>
    <row r="31" ht="18.95" customHeight="1" spans="2:6">
      <c r="B31" s="84" t="s">
        <v>81</v>
      </c>
      <c r="C31" s="85" t="s">
        <v>82</v>
      </c>
      <c r="D31" s="86">
        <v>46</v>
      </c>
      <c r="E31" s="86"/>
      <c r="F31" s="86">
        <v>46</v>
      </c>
    </row>
    <row r="32" ht="18.95" customHeight="1" spans="2:6">
      <c r="B32" s="84" t="s">
        <v>83</v>
      </c>
      <c r="C32" s="85" t="s">
        <v>84</v>
      </c>
      <c r="D32" s="86">
        <v>46</v>
      </c>
      <c r="E32" s="86"/>
      <c r="F32" s="86">
        <v>46</v>
      </c>
    </row>
    <row r="33" ht="23.25" customHeight="1" spans="2:6">
      <c r="B33" s="87" t="s">
        <v>85</v>
      </c>
      <c r="C33" s="87"/>
      <c r="D33" s="87"/>
      <c r="E33" s="87"/>
      <c r="F33" s="87"/>
    </row>
  </sheetData>
  <mergeCells count="6">
    <mergeCell ref="B6:C6"/>
    <mergeCell ref="D6:F6"/>
    <mergeCell ref="B8:C8"/>
    <mergeCell ref="I24:M24"/>
    <mergeCell ref="B33:F33"/>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4"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77" t="s">
        <v>86</v>
      </c>
      <c r="C1" s="66"/>
      <c r="D1" s="66"/>
      <c r="E1" s="66"/>
      <c r="F1" s="66"/>
    </row>
    <row r="2" ht="16.35" customHeight="1" spans="2:6">
      <c r="B2" s="68" t="s">
        <v>87</v>
      </c>
      <c r="C2" s="68"/>
      <c r="D2" s="68"/>
      <c r="E2" s="68"/>
      <c r="F2" s="68"/>
    </row>
    <row r="3" ht="16.35" customHeight="1" spans="2:6">
      <c r="B3" s="68"/>
      <c r="C3" s="68"/>
      <c r="D3" s="68"/>
      <c r="E3" s="68"/>
      <c r="F3" s="68"/>
    </row>
    <row r="4" ht="16.35" customHeight="1" spans="2:6">
      <c r="B4" s="66"/>
      <c r="C4" s="66"/>
      <c r="D4" s="66"/>
      <c r="E4" s="66"/>
      <c r="F4" s="66"/>
    </row>
    <row r="5" ht="19.8" customHeight="1" spans="2:6">
      <c r="B5" s="66"/>
      <c r="C5" s="66"/>
      <c r="D5" s="66"/>
      <c r="E5" s="66"/>
      <c r="F5" s="44" t="s">
        <v>7</v>
      </c>
    </row>
    <row r="6" ht="36.2" customHeight="1" spans="2:6">
      <c r="B6" s="69" t="s">
        <v>88</v>
      </c>
      <c r="C6" s="69"/>
      <c r="D6" s="69" t="s">
        <v>89</v>
      </c>
      <c r="E6" s="69"/>
      <c r="F6" s="69"/>
    </row>
    <row r="7" ht="27.6" customHeight="1" spans="2:6">
      <c r="B7" s="69" t="s">
        <v>90</v>
      </c>
      <c r="C7" s="69" t="s">
        <v>37</v>
      </c>
      <c r="D7" s="69" t="s">
        <v>38</v>
      </c>
      <c r="E7" s="69" t="s">
        <v>91</v>
      </c>
      <c r="F7" s="69" t="s">
        <v>92</v>
      </c>
    </row>
    <row r="8" ht="19.8" customHeight="1" spans="2:6">
      <c r="B8" s="70" t="s">
        <v>12</v>
      </c>
      <c r="C8" s="70"/>
      <c r="D8" s="42">
        <f>E8+F8</f>
        <v>527.2</v>
      </c>
      <c r="E8" s="42">
        <f>E9+E35</f>
        <v>450.91</v>
      </c>
      <c r="F8" s="42">
        <f>F18+F35+F37</f>
        <v>76.29</v>
      </c>
    </row>
    <row r="9" ht="19.8" customHeight="1" spans="2:6">
      <c r="B9" s="27" t="s">
        <v>93</v>
      </c>
      <c r="C9" s="71" t="s">
        <v>94</v>
      </c>
      <c r="D9" s="43">
        <f>E9</f>
        <v>409.51</v>
      </c>
      <c r="E9" s="43">
        <f>E10+E11+E12+E13+E14+E15+E16+E17</f>
        <v>409.51</v>
      </c>
      <c r="F9" s="43"/>
    </row>
    <row r="10" ht="18.95" customHeight="1" spans="2:6">
      <c r="B10" s="72" t="s">
        <v>95</v>
      </c>
      <c r="C10" s="26" t="s">
        <v>96</v>
      </c>
      <c r="D10" s="43">
        <v>94.08</v>
      </c>
      <c r="E10" s="43">
        <v>94.08</v>
      </c>
      <c r="F10" s="43"/>
    </row>
    <row r="11" ht="18.95" customHeight="1" spans="2:6">
      <c r="B11" s="72" t="s">
        <v>97</v>
      </c>
      <c r="C11" s="26" t="s">
        <v>98</v>
      </c>
      <c r="D11" s="43">
        <v>83.11</v>
      </c>
      <c r="E11" s="43">
        <v>83.11</v>
      </c>
      <c r="F11" s="43"/>
    </row>
    <row r="12" ht="18.95" customHeight="1" spans="2:6">
      <c r="B12" s="72" t="s">
        <v>99</v>
      </c>
      <c r="C12" s="26" t="s">
        <v>100</v>
      </c>
      <c r="D12" s="43">
        <v>99.52</v>
      </c>
      <c r="E12" s="43">
        <v>99.52</v>
      </c>
      <c r="F12" s="43"/>
    </row>
    <row r="13" ht="18.95" customHeight="1" spans="2:6">
      <c r="B13" s="72" t="s">
        <v>101</v>
      </c>
      <c r="C13" s="26" t="s">
        <v>102</v>
      </c>
      <c r="D13" s="43">
        <v>44.27</v>
      </c>
      <c r="E13" s="43">
        <v>44.27</v>
      </c>
      <c r="F13" s="43"/>
    </row>
    <row r="14" ht="18.95" customHeight="1" spans="2:6">
      <c r="B14" s="72" t="s">
        <v>103</v>
      </c>
      <c r="C14" s="26" t="s">
        <v>104</v>
      </c>
      <c r="D14" s="43">
        <v>22.14</v>
      </c>
      <c r="E14" s="43">
        <v>22.14</v>
      </c>
      <c r="F14" s="43"/>
    </row>
    <row r="15" ht="18.95" customHeight="1" spans="2:6">
      <c r="B15" s="72" t="s">
        <v>105</v>
      </c>
      <c r="C15" s="26" t="s">
        <v>106</v>
      </c>
      <c r="D15" s="43">
        <v>27.67</v>
      </c>
      <c r="E15" s="43">
        <v>27.67</v>
      </c>
      <c r="F15" s="43"/>
    </row>
    <row r="16" ht="18.95" customHeight="1" spans="2:6">
      <c r="B16" s="72" t="s">
        <v>107</v>
      </c>
      <c r="C16" s="26" t="s">
        <v>108</v>
      </c>
      <c r="D16" s="43">
        <v>1.38</v>
      </c>
      <c r="E16" s="43">
        <v>1.38</v>
      </c>
      <c r="F16" s="43"/>
    </row>
    <row r="17" ht="18.95" customHeight="1" spans="2:6">
      <c r="B17" s="72" t="s">
        <v>109</v>
      </c>
      <c r="C17" s="26" t="s">
        <v>110</v>
      </c>
      <c r="D17" s="43">
        <v>37.34</v>
      </c>
      <c r="E17" s="43">
        <v>37.34</v>
      </c>
      <c r="F17" s="43"/>
    </row>
    <row r="18" ht="19.8" customHeight="1" spans="2:6">
      <c r="B18" s="27" t="s">
        <v>111</v>
      </c>
      <c r="C18" s="71" t="s">
        <v>112</v>
      </c>
      <c r="D18" s="43">
        <v>72.94</v>
      </c>
      <c r="E18" s="43"/>
      <c r="F18" s="43">
        <v>72.94</v>
      </c>
    </row>
    <row r="19" ht="18.95" customHeight="1" spans="2:6">
      <c r="B19" s="72" t="s">
        <v>113</v>
      </c>
      <c r="C19" s="26" t="s">
        <v>114</v>
      </c>
      <c r="D19" s="43">
        <v>5</v>
      </c>
      <c r="E19" s="43"/>
      <c r="F19" s="43">
        <v>5</v>
      </c>
    </row>
    <row r="20" ht="18.95" customHeight="1" spans="2:6">
      <c r="B20" s="72" t="s">
        <v>115</v>
      </c>
      <c r="C20" s="26" t="s">
        <v>116</v>
      </c>
      <c r="D20" s="43">
        <v>1</v>
      </c>
      <c r="E20" s="43"/>
      <c r="F20" s="43">
        <v>1</v>
      </c>
    </row>
    <row r="21" ht="18.95" customHeight="1" spans="2:6">
      <c r="B21" s="72" t="s">
        <v>117</v>
      </c>
      <c r="C21" s="26" t="s">
        <v>118</v>
      </c>
      <c r="D21" s="43">
        <v>2</v>
      </c>
      <c r="E21" s="43"/>
      <c r="F21" s="43">
        <v>2</v>
      </c>
    </row>
    <row r="22" ht="18.95" customHeight="1" spans="2:6">
      <c r="B22" s="72" t="s">
        <v>119</v>
      </c>
      <c r="C22" s="26" t="s">
        <v>120</v>
      </c>
      <c r="D22" s="43">
        <v>5</v>
      </c>
      <c r="E22" s="43"/>
      <c r="F22" s="43">
        <v>5</v>
      </c>
    </row>
    <row r="23" ht="18.95" customHeight="1" spans="2:6">
      <c r="B23" s="72" t="s">
        <v>121</v>
      </c>
      <c r="C23" s="26" t="s">
        <v>122</v>
      </c>
      <c r="D23" s="43">
        <v>3</v>
      </c>
      <c r="E23" s="43"/>
      <c r="F23" s="43">
        <v>3</v>
      </c>
    </row>
    <row r="24" ht="18.95" customHeight="1" spans="2:6">
      <c r="B24" s="72" t="s">
        <v>123</v>
      </c>
      <c r="C24" s="26" t="s">
        <v>124</v>
      </c>
      <c r="D24" s="43">
        <v>4</v>
      </c>
      <c r="E24" s="43"/>
      <c r="F24" s="43">
        <v>4</v>
      </c>
    </row>
    <row r="25" ht="18.95" customHeight="1" spans="2:6">
      <c r="B25" s="72" t="s">
        <v>125</v>
      </c>
      <c r="C25" s="26" t="s">
        <v>126</v>
      </c>
      <c r="D25" s="43">
        <v>1</v>
      </c>
      <c r="E25" s="43"/>
      <c r="F25" s="43">
        <v>1</v>
      </c>
    </row>
    <row r="26" ht="18.95" customHeight="1" spans="2:6">
      <c r="B26" s="72" t="s">
        <v>127</v>
      </c>
      <c r="C26" s="26" t="s">
        <v>128</v>
      </c>
      <c r="D26" s="43">
        <v>4</v>
      </c>
      <c r="E26" s="43"/>
      <c r="F26" s="43">
        <v>4</v>
      </c>
    </row>
    <row r="27" ht="18.95" customHeight="1" spans="2:6">
      <c r="B27" s="72" t="s">
        <v>129</v>
      </c>
      <c r="C27" s="26" t="s">
        <v>130</v>
      </c>
      <c r="D27" s="43">
        <v>2</v>
      </c>
      <c r="E27" s="43"/>
      <c r="F27" s="43">
        <v>2</v>
      </c>
    </row>
    <row r="28" ht="18.95" customHeight="1" spans="2:6">
      <c r="B28" s="72" t="s">
        <v>131</v>
      </c>
      <c r="C28" s="26" t="s">
        <v>132</v>
      </c>
      <c r="D28" s="43">
        <v>5</v>
      </c>
      <c r="E28" s="43"/>
      <c r="F28" s="43">
        <v>5</v>
      </c>
    </row>
    <row r="29" ht="18.95" customHeight="1" spans="2:6">
      <c r="B29" s="72" t="s">
        <v>133</v>
      </c>
      <c r="C29" s="26" t="s">
        <v>134</v>
      </c>
      <c r="D29" s="43">
        <v>4</v>
      </c>
      <c r="E29" s="43"/>
      <c r="F29" s="43">
        <v>4</v>
      </c>
    </row>
    <row r="30" ht="18.95" customHeight="1" spans="2:6">
      <c r="B30" s="72" t="s">
        <v>135</v>
      </c>
      <c r="C30" s="26" t="s">
        <v>136</v>
      </c>
      <c r="D30" s="43">
        <v>4.13</v>
      </c>
      <c r="E30" s="43"/>
      <c r="F30" s="43">
        <v>4.13</v>
      </c>
    </row>
    <row r="31" ht="18.95" customHeight="1" spans="2:6">
      <c r="B31" s="72" t="s">
        <v>137</v>
      </c>
      <c r="C31" s="26" t="s">
        <v>138</v>
      </c>
      <c r="D31" s="43">
        <v>2.35</v>
      </c>
      <c r="E31" s="43"/>
      <c r="F31" s="43">
        <v>2.35</v>
      </c>
    </row>
    <row r="32" ht="18.95" customHeight="1" spans="2:6">
      <c r="B32" s="72" t="s">
        <v>139</v>
      </c>
      <c r="C32" s="26" t="s">
        <v>140</v>
      </c>
      <c r="D32" s="43">
        <v>3.5</v>
      </c>
      <c r="E32" s="43"/>
      <c r="F32" s="43">
        <v>3.5</v>
      </c>
    </row>
    <row r="33" ht="18.95" customHeight="1" spans="2:6">
      <c r="B33" s="72" t="s">
        <v>141</v>
      </c>
      <c r="C33" s="26" t="s">
        <v>142</v>
      </c>
      <c r="D33" s="43">
        <v>21.88</v>
      </c>
      <c r="E33" s="43"/>
      <c r="F33" s="43">
        <v>21.88</v>
      </c>
    </row>
    <row r="34" ht="18.95" customHeight="1" spans="2:6">
      <c r="B34" s="72" t="s">
        <v>143</v>
      </c>
      <c r="C34" s="26" t="s">
        <v>144</v>
      </c>
      <c r="D34" s="43">
        <v>5.08</v>
      </c>
      <c r="E34" s="43"/>
      <c r="F34" s="43">
        <v>5.08</v>
      </c>
    </row>
    <row r="35" ht="19.8" customHeight="1" spans="2:6">
      <c r="B35" s="27" t="s">
        <v>145</v>
      </c>
      <c r="C35" s="71" t="s">
        <v>146</v>
      </c>
      <c r="D35" s="43">
        <v>42.75</v>
      </c>
      <c r="E35" s="43">
        <v>41.4</v>
      </c>
      <c r="F35" s="43">
        <v>1.35</v>
      </c>
    </row>
    <row r="36" ht="18.95" customHeight="1" spans="2:6">
      <c r="B36" s="72" t="s">
        <v>147</v>
      </c>
      <c r="C36" s="26" t="s">
        <v>148</v>
      </c>
      <c r="D36" s="43">
        <v>42.75</v>
      </c>
      <c r="E36" s="43">
        <v>41.4</v>
      </c>
      <c r="F36" s="43">
        <v>1.35</v>
      </c>
    </row>
    <row r="37" ht="19.8" customHeight="1" spans="2:6">
      <c r="B37" s="27" t="s">
        <v>149</v>
      </c>
      <c r="C37" s="71" t="s">
        <v>150</v>
      </c>
      <c r="D37" s="43">
        <v>2</v>
      </c>
      <c r="E37" s="43"/>
      <c r="F37" s="43">
        <v>2</v>
      </c>
    </row>
    <row r="38" ht="18.95" customHeight="1" spans="2:6">
      <c r="B38" s="72" t="s">
        <v>151</v>
      </c>
      <c r="C38" s="26" t="s">
        <v>152</v>
      </c>
      <c r="D38" s="43">
        <v>2</v>
      </c>
      <c r="E38" s="43"/>
      <c r="F38" s="43">
        <v>2</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10" sqref="D10"/>
    </sheetView>
  </sheetViews>
  <sheetFormatPr defaultColWidth="10" defaultRowHeight="13.5"/>
  <cols>
    <col min="1" max="1" width="0.408333333333333" customWidth="1"/>
    <col min="2" max="2" width="14.75" customWidth="1"/>
    <col min="3" max="3" width="8.875" customWidth="1"/>
    <col min="4" max="4" width="11.125" customWidth="1"/>
    <col min="5" max="5" width="13.5" customWidth="1"/>
    <col min="6" max="6" width="13.625" customWidth="1"/>
    <col min="7" max="7" width="12.25" customWidth="1"/>
  </cols>
  <sheetData>
    <row r="1" ht="16.35" customHeight="1" spans="1:2">
      <c r="A1" s="1"/>
      <c r="B1" s="2" t="s">
        <v>153</v>
      </c>
    </row>
    <row r="2" ht="16.35" customHeight="1" spans="2:13">
      <c r="B2" s="73" t="s">
        <v>154</v>
      </c>
      <c r="C2" s="73"/>
      <c r="D2" s="73"/>
      <c r="E2" s="73"/>
      <c r="F2" s="73"/>
      <c r="G2" s="73"/>
      <c r="H2" s="73"/>
      <c r="I2" s="73"/>
      <c r="J2" s="73"/>
      <c r="K2" s="73"/>
      <c r="L2" s="73"/>
      <c r="M2" s="73"/>
    </row>
    <row r="3" ht="16.35" customHeight="1" spans="2:13">
      <c r="B3" s="73"/>
      <c r="C3" s="73"/>
      <c r="D3" s="73"/>
      <c r="E3" s="73"/>
      <c r="F3" s="73"/>
      <c r="G3" s="73"/>
      <c r="H3" s="73"/>
      <c r="I3" s="73"/>
      <c r="J3" s="73"/>
      <c r="K3" s="73"/>
      <c r="L3" s="73"/>
      <c r="M3" s="73"/>
    </row>
    <row r="4" ht="16.35" customHeight="1" spans="2:13">
      <c r="B4" s="73"/>
      <c r="C4" s="73"/>
      <c r="D4" s="73"/>
      <c r="E4" s="73"/>
      <c r="F4" s="73"/>
      <c r="G4" s="73"/>
      <c r="H4" s="73"/>
      <c r="I4" s="73"/>
      <c r="J4" s="73"/>
      <c r="K4" s="73"/>
      <c r="L4" s="73"/>
      <c r="M4" s="73"/>
    </row>
    <row r="5" ht="20.7" customHeight="1" spans="13:13">
      <c r="M5" s="76" t="s">
        <v>7</v>
      </c>
    </row>
    <row r="6" ht="38.8" customHeight="1" spans="2:13">
      <c r="B6" s="74" t="s">
        <v>155</v>
      </c>
      <c r="C6" s="74"/>
      <c r="D6" s="74"/>
      <c r="E6" s="74"/>
      <c r="F6" s="74"/>
      <c r="G6" s="74"/>
      <c r="H6" s="74" t="s">
        <v>35</v>
      </c>
      <c r="I6" s="74"/>
      <c r="J6" s="74"/>
      <c r="K6" s="74"/>
      <c r="L6" s="74"/>
      <c r="M6" s="74"/>
    </row>
    <row r="7" ht="36.2" customHeight="1" spans="2:13">
      <c r="B7" s="74" t="s">
        <v>12</v>
      </c>
      <c r="C7" s="74" t="s">
        <v>156</v>
      </c>
      <c r="D7" s="74" t="s">
        <v>157</v>
      </c>
      <c r="E7" s="74"/>
      <c r="F7" s="74"/>
      <c r="G7" s="74" t="s">
        <v>158</v>
      </c>
      <c r="H7" s="74" t="s">
        <v>12</v>
      </c>
      <c r="I7" s="74" t="s">
        <v>156</v>
      </c>
      <c r="J7" s="74" t="s">
        <v>157</v>
      </c>
      <c r="K7" s="74"/>
      <c r="L7" s="74"/>
      <c r="M7" s="74" t="s">
        <v>158</v>
      </c>
    </row>
    <row r="8" ht="36.2" customHeight="1" spans="2:13">
      <c r="B8" s="74"/>
      <c r="C8" s="74"/>
      <c r="D8" s="74" t="s">
        <v>159</v>
      </c>
      <c r="E8" s="74" t="s">
        <v>160</v>
      </c>
      <c r="F8" s="74" t="s">
        <v>161</v>
      </c>
      <c r="G8" s="74"/>
      <c r="H8" s="74"/>
      <c r="I8" s="74"/>
      <c r="J8" s="74" t="s">
        <v>159</v>
      </c>
      <c r="K8" s="74" t="s">
        <v>160</v>
      </c>
      <c r="L8" s="74" t="s">
        <v>161</v>
      </c>
      <c r="M8" s="74"/>
    </row>
    <row r="9" ht="25.85" customHeight="1" spans="2:13">
      <c r="B9" s="75">
        <v>5.5</v>
      </c>
      <c r="C9" s="75"/>
      <c r="D9" s="75">
        <v>5.5</v>
      </c>
      <c r="E9" s="75"/>
      <c r="F9" s="75">
        <v>3.5</v>
      </c>
      <c r="G9" s="75">
        <v>2</v>
      </c>
      <c r="H9" s="33">
        <v>5.5</v>
      </c>
      <c r="I9" s="33"/>
      <c r="J9" s="33">
        <v>3.5</v>
      </c>
      <c r="K9" s="33"/>
      <c r="L9" s="33">
        <v>3.5</v>
      </c>
      <c r="M9" s="33">
        <v>2</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67" t="s">
        <v>162</v>
      </c>
      <c r="C1" s="66"/>
      <c r="D1" s="66"/>
      <c r="E1" s="66"/>
      <c r="F1" s="66"/>
    </row>
    <row r="2" ht="25" customHeight="1" spans="2:6">
      <c r="B2" s="68" t="s">
        <v>163</v>
      </c>
      <c r="C2" s="68"/>
      <c r="D2" s="68"/>
      <c r="E2" s="68"/>
      <c r="F2" s="68"/>
    </row>
    <row r="3" ht="26.7" customHeight="1" spans="2:6">
      <c r="B3" s="68"/>
      <c r="C3" s="68"/>
      <c r="D3" s="68"/>
      <c r="E3" s="68"/>
      <c r="F3" s="68"/>
    </row>
    <row r="4" ht="16.35" customHeight="1" spans="2:6">
      <c r="B4" s="66"/>
      <c r="C4" s="66"/>
      <c r="D4" s="66"/>
      <c r="E4" s="66"/>
      <c r="F4" s="66"/>
    </row>
    <row r="5" ht="21.55" customHeight="1" spans="2:6">
      <c r="B5" s="66"/>
      <c r="C5" s="66"/>
      <c r="D5" s="66"/>
      <c r="E5" s="66"/>
      <c r="F5" s="44" t="s">
        <v>7</v>
      </c>
    </row>
    <row r="6" ht="33.6" customHeight="1" spans="2:6">
      <c r="B6" s="69" t="s">
        <v>36</v>
      </c>
      <c r="C6" s="69" t="s">
        <v>37</v>
      </c>
      <c r="D6" s="69" t="s">
        <v>164</v>
      </c>
      <c r="E6" s="69"/>
      <c r="F6" s="69"/>
    </row>
    <row r="7" ht="31.05" customHeight="1" spans="2:6">
      <c r="B7" s="69"/>
      <c r="C7" s="69"/>
      <c r="D7" s="69" t="s">
        <v>38</v>
      </c>
      <c r="E7" s="69" t="s">
        <v>39</v>
      </c>
      <c r="F7" s="69" t="s">
        <v>40</v>
      </c>
    </row>
    <row r="8" ht="20.7" customHeight="1" spans="2:6">
      <c r="B8" s="70" t="s">
        <v>12</v>
      </c>
      <c r="C8" s="70"/>
      <c r="D8" s="42"/>
      <c r="E8" s="42"/>
      <c r="F8" s="42"/>
    </row>
    <row r="9" ht="16.35" customHeight="1" spans="2:6">
      <c r="B9" s="27"/>
      <c r="C9" s="71"/>
      <c r="D9" s="43"/>
      <c r="E9" s="43"/>
      <c r="F9" s="43"/>
    </row>
    <row r="10" ht="16.35" customHeight="1" spans="2:6">
      <c r="B10" s="72" t="s">
        <v>165</v>
      </c>
      <c r="C10" s="26" t="s">
        <v>165</v>
      </c>
      <c r="D10" s="43"/>
      <c r="E10" s="43"/>
      <c r="F10" s="43"/>
    </row>
    <row r="11" ht="16.35" customHeight="1" spans="2:6">
      <c r="B11" s="72" t="s">
        <v>166</v>
      </c>
      <c r="C11" s="26" t="s">
        <v>166</v>
      </c>
      <c r="D11" s="43"/>
      <c r="E11" s="43"/>
      <c r="F11" s="43"/>
    </row>
    <row r="12" ht="16.35" customHeight="1" spans="2:6">
      <c r="B12" s="1" t="s">
        <v>167</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5" sqref="F15"/>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168</v>
      </c>
    </row>
    <row r="2" ht="16.35" customHeight="1" spans="3:6">
      <c r="C2" s="29" t="s">
        <v>169</v>
      </c>
      <c r="D2" s="29"/>
      <c r="E2" s="29"/>
      <c r="F2" s="29"/>
    </row>
    <row r="3" ht="16.35" customHeight="1" spans="3:6">
      <c r="C3" s="29"/>
      <c r="D3" s="29"/>
      <c r="E3" s="29"/>
      <c r="F3" s="29"/>
    </row>
    <row r="4" ht="16.35" customHeight="1"/>
    <row r="5" ht="23.25" customHeight="1" spans="6:6">
      <c r="F5" s="62" t="s">
        <v>7</v>
      </c>
    </row>
    <row r="6" ht="34.5" customHeight="1" spans="3:6">
      <c r="C6" s="63" t="s">
        <v>8</v>
      </c>
      <c r="D6" s="63"/>
      <c r="E6" s="63" t="s">
        <v>9</v>
      </c>
      <c r="F6" s="63"/>
    </row>
    <row r="7" ht="32.75" customHeight="1" spans="3:6">
      <c r="C7" s="63" t="s">
        <v>10</v>
      </c>
      <c r="D7" s="63" t="s">
        <v>11</v>
      </c>
      <c r="E7" s="63" t="s">
        <v>10</v>
      </c>
      <c r="F7" s="63" t="s">
        <v>11</v>
      </c>
    </row>
    <row r="8" ht="25" customHeight="1" spans="3:6">
      <c r="C8" s="64" t="s">
        <v>12</v>
      </c>
      <c r="D8" s="65">
        <v>788.03</v>
      </c>
      <c r="E8" s="64" t="s">
        <v>12</v>
      </c>
      <c r="F8" s="65">
        <v>788.03</v>
      </c>
    </row>
    <row r="9" ht="20.7" customHeight="1" spans="2:6">
      <c r="B9" s="66" t="s">
        <v>170</v>
      </c>
      <c r="C9" s="49" t="s">
        <v>18</v>
      </c>
      <c r="D9" s="65">
        <v>742.03</v>
      </c>
      <c r="E9" s="49" t="s">
        <v>19</v>
      </c>
      <c r="F9" s="65">
        <v>677.02</v>
      </c>
    </row>
    <row r="10" ht="20.7" customHeight="1" spans="2:6">
      <c r="B10" s="66"/>
      <c r="C10" s="49" t="s">
        <v>20</v>
      </c>
      <c r="D10" s="65"/>
      <c r="E10" s="49" t="s">
        <v>21</v>
      </c>
      <c r="F10" s="65">
        <v>27.67</v>
      </c>
    </row>
    <row r="11" ht="20.7" customHeight="1" spans="2:6">
      <c r="B11" s="66" t="s">
        <v>171</v>
      </c>
      <c r="C11" s="49" t="s">
        <v>22</v>
      </c>
      <c r="D11" s="65">
        <v>46</v>
      </c>
      <c r="E11" s="49" t="s">
        <v>23</v>
      </c>
      <c r="F11" s="65">
        <v>37.34</v>
      </c>
    </row>
    <row r="12" ht="20.7" customHeight="1" spans="2:6">
      <c r="B12" s="66"/>
      <c r="C12" s="49" t="s">
        <v>172</v>
      </c>
      <c r="D12" s="65"/>
      <c r="E12" s="49" t="s">
        <v>24</v>
      </c>
      <c r="F12" s="65">
        <v>46</v>
      </c>
    </row>
    <row r="13" ht="20.7" customHeight="1" spans="2:6">
      <c r="B13" s="66"/>
      <c r="C13" s="49" t="s">
        <v>173</v>
      </c>
      <c r="D13" s="65"/>
      <c r="E13" s="49"/>
      <c r="F13" s="65"/>
    </row>
    <row r="14" ht="20.7" customHeight="1" spans="2:6">
      <c r="B14" s="66"/>
      <c r="C14" s="49" t="s">
        <v>174</v>
      </c>
      <c r="D14" s="65"/>
      <c r="E14" s="49"/>
      <c r="F14" s="65"/>
    </row>
    <row r="15" ht="20.7" customHeight="1" spans="2:6">
      <c r="B15" s="66"/>
      <c r="C15" s="49" t="s">
        <v>175</v>
      </c>
      <c r="D15" s="65"/>
      <c r="E15" s="49"/>
      <c r="F15" s="65"/>
    </row>
    <row r="16" ht="20.7" customHeight="1" spans="2:6">
      <c r="B16" s="66"/>
      <c r="C16" s="49" t="s">
        <v>176</v>
      </c>
      <c r="D16" s="65"/>
      <c r="E16" s="49"/>
      <c r="F16" s="65"/>
    </row>
    <row r="17" ht="20.7" customHeight="1" spans="2:6">
      <c r="B17" s="66"/>
      <c r="C17" s="49" t="s">
        <v>177</v>
      </c>
      <c r="D17" s="65"/>
      <c r="E17" s="49"/>
      <c r="F17" s="65"/>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3" workbookViewId="0">
      <selection activeCell="F39" sqref="F3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178</v>
      </c>
    </row>
    <row r="2" ht="16.35" customHeight="1" spans="2:13">
      <c r="B2" s="29" t="s">
        <v>179</v>
      </c>
      <c r="C2" s="29"/>
      <c r="D2" s="29"/>
      <c r="E2" s="29"/>
      <c r="F2" s="29"/>
      <c r="G2" s="29"/>
      <c r="H2" s="29"/>
      <c r="I2" s="29"/>
      <c r="J2" s="29"/>
      <c r="K2" s="29"/>
      <c r="L2" s="29"/>
      <c r="M2" s="29"/>
    </row>
    <row r="3" ht="16.35" customHeight="1" spans="2:13">
      <c r="B3" s="29"/>
      <c r="C3" s="29"/>
      <c r="D3" s="29"/>
      <c r="E3" s="29"/>
      <c r="F3" s="29"/>
      <c r="G3" s="29"/>
      <c r="H3" s="29"/>
      <c r="I3" s="29"/>
      <c r="J3" s="29"/>
      <c r="K3" s="29"/>
      <c r="L3" s="29"/>
      <c r="M3" s="29"/>
    </row>
    <row r="4" ht="16.35" customHeight="1"/>
    <row r="5" ht="22.4" customHeight="1" spans="13:13">
      <c r="M5" s="44" t="s">
        <v>7</v>
      </c>
    </row>
    <row r="6" ht="36.2" customHeight="1" spans="2:13">
      <c r="B6" s="53" t="s">
        <v>180</v>
      </c>
      <c r="C6" s="53"/>
      <c r="D6" s="53" t="s">
        <v>38</v>
      </c>
      <c r="E6" s="54" t="s">
        <v>181</v>
      </c>
      <c r="F6" s="54" t="s">
        <v>182</v>
      </c>
      <c r="G6" s="54" t="s">
        <v>183</v>
      </c>
      <c r="H6" s="54" t="s">
        <v>184</v>
      </c>
      <c r="I6" s="54" t="s">
        <v>185</v>
      </c>
      <c r="J6" s="54" t="s">
        <v>186</v>
      </c>
      <c r="K6" s="54" t="s">
        <v>187</v>
      </c>
      <c r="L6" s="54" t="s">
        <v>188</v>
      </c>
      <c r="M6" s="54" t="s">
        <v>189</v>
      </c>
    </row>
    <row r="7" ht="30.15" customHeight="1" spans="2:13">
      <c r="B7" s="53" t="s">
        <v>90</v>
      </c>
      <c r="C7" s="53" t="s">
        <v>37</v>
      </c>
      <c r="D7" s="53"/>
      <c r="E7" s="54"/>
      <c r="F7" s="54"/>
      <c r="G7" s="54"/>
      <c r="H7" s="54"/>
      <c r="I7" s="54"/>
      <c r="J7" s="54"/>
      <c r="K7" s="54"/>
      <c r="L7" s="54"/>
      <c r="M7" s="54"/>
    </row>
    <row r="8" ht="20.7" customHeight="1" spans="2:13">
      <c r="B8" s="55" t="s">
        <v>12</v>
      </c>
      <c r="C8" s="55"/>
      <c r="D8" s="56">
        <f>D9+D24+D27+D30</f>
        <v>788.03</v>
      </c>
      <c r="E8" s="56">
        <f>E9+E24+E27</f>
        <v>742.03</v>
      </c>
      <c r="F8" s="56"/>
      <c r="G8" s="56">
        <v>46</v>
      </c>
      <c r="H8" s="56"/>
      <c r="I8" s="56"/>
      <c r="J8" s="56"/>
      <c r="K8" s="56"/>
      <c r="L8" s="56"/>
      <c r="M8" s="56"/>
    </row>
    <row r="9" ht="20.7" customHeight="1" spans="2:13">
      <c r="B9" s="57" t="s">
        <v>41</v>
      </c>
      <c r="C9" s="58" t="s">
        <v>19</v>
      </c>
      <c r="D9" s="59">
        <f>D10+D14+D18+D20+D22</f>
        <v>677.02</v>
      </c>
      <c r="E9" s="59">
        <f>E10+E14+E18+E20+E22</f>
        <v>677.02</v>
      </c>
      <c r="F9" s="59"/>
      <c r="G9" s="59"/>
      <c r="H9" s="59"/>
      <c r="I9" s="59"/>
      <c r="J9" s="59"/>
      <c r="K9" s="59"/>
      <c r="L9" s="59"/>
      <c r="M9" s="59"/>
    </row>
    <row r="10" ht="18.1" customHeight="1" spans="2:13">
      <c r="B10" s="60" t="s">
        <v>190</v>
      </c>
      <c r="C10" s="61" t="s">
        <v>191</v>
      </c>
      <c r="D10" s="59">
        <f>D11+D12+D13</f>
        <v>481.36</v>
      </c>
      <c r="E10" s="59">
        <f>E11+E12+E13</f>
        <v>481.36</v>
      </c>
      <c r="F10" s="59"/>
      <c r="G10" s="59"/>
      <c r="H10" s="59"/>
      <c r="I10" s="59"/>
      <c r="J10" s="59"/>
      <c r="K10" s="59"/>
      <c r="L10" s="59"/>
      <c r="M10" s="59"/>
    </row>
    <row r="11" ht="19.8" customHeight="1" spans="2:13">
      <c r="B11" s="60" t="s">
        <v>192</v>
      </c>
      <c r="C11" s="61" t="s">
        <v>193</v>
      </c>
      <c r="D11" s="59">
        <v>353.03</v>
      </c>
      <c r="E11" s="59">
        <v>353.03</v>
      </c>
      <c r="F11" s="59"/>
      <c r="G11" s="59"/>
      <c r="H11" s="59"/>
      <c r="I11" s="59"/>
      <c r="J11" s="59"/>
      <c r="K11" s="59"/>
      <c r="L11" s="59"/>
      <c r="M11" s="59"/>
    </row>
    <row r="12" ht="19.8" customHeight="1" spans="2:13">
      <c r="B12" s="60" t="s">
        <v>194</v>
      </c>
      <c r="C12" s="61" t="s">
        <v>195</v>
      </c>
      <c r="D12" s="59">
        <v>80.8</v>
      </c>
      <c r="E12" s="59">
        <v>80.8</v>
      </c>
      <c r="F12" s="59"/>
      <c r="G12" s="59"/>
      <c r="H12" s="59"/>
      <c r="I12" s="59"/>
      <c r="J12" s="59"/>
      <c r="K12" s="59"/>
      <c r="L12" s="59"/>
      <c r="M12" s="59"/>
    </row>
    <row r="13" ht="19.8" customHeight="1" spans="2:13">
      <c r="B13" s="60" t="s">
        <v>196</v>
      </c>
      <c r="C13" s="61" t="s">
        <v>197</v>
      </c>
      <c r="D13" s="59">
        <v>47.53</v>
      </c>
      <c r="E13" s="59">
        <v>47.53</v>
      </c>
      <c r="F13" s="59"/>
      <c r="G13" s="59"/>
      <c r="H13" s="59"/>
      <c r="I13" s="59"/>
      <c r="J13" s="59"/>
      <c r="K13" s="59"/>
      <c r="L13" s="59"/>
      <c r="M13" s="59"/>
    </row>
    <row r="14" ht="18.1" customHeight="1" spans="2:13">
      <c r="B14" s="60" t="s">
        <v>198</v>
      </c>
      <c r="C14" s="61" t="s">
        <v>199</v>
      </c>
      <c r="D14" s="59">
        <v>109.16</v>
      </c>
      <c r="E14" s="59">
        <v>109.16</v>
      </c>
      <c r="F14" s="59"/>
      <c r="G14" s="59"/>
      <c r="H14" s="59"/>
      <c r="I14" s="59"/>
      <c r="J14" s="59"/>
      <c r="K14" s="59"/>
      <c r="L14" s="59"/>
      <c r="M14" s="59"/>
    </row>
    <row r="15" ht="19.8" customHeight="1" spans="2:13">
      <c r="B15" s="60" t="s">
        <v>200</v>
      </c>
      <c r="C15" s="61" t="s">
        <v>201</v>
      </c>
      <c r="D15" s="59">
        <v>42.75</v>
      </c>
      <c r="E15" s="59">
        <v>42.75</v>
      </c>
      <c r="F15" s="59"/>
      <c r="G15" s="59"/>
      <c r="H15" s="59"/>
      <c r="I15" s="59"/>
      <c r="J15" s="59"/>
      <c r="K15" s="59"/>
      <c r="L15" s="59"/>
      <c r="M15" s="59"/>
    </row>
    <row r="16" ht="19.8" customHeight="1" spans="2:13">
      <c r="B16" s="60" t="s">
        <v>202</v>
      </c>
      <c r="C16" s="61" t="s">
        <v>203</v>
      </c>
      <c r="D16" s="59">
        <v>44.27</v>
      </c>
      <c r="E16" s="59">
        <v>44.27</v>
      </c>
      <c r="F16" s="59"/>
      <c r="G16" s="59"/>
      <c r="H16" s="59"/>
      <c r="I16" s="59"/>
      <c r="J16" s="59"/>
      <c r="K16" s="59"/>
      <c r="L16" s="59"/>
      <c r="M16" s="59"/>
    </row>
    <row r="17" ht="19.8" customHeight="1" spans="2:13">
      <c r="B17" s="60" t="s">
        <v>204</v>
      </c>
      <c r="C17" s="61" t="s">
        <v>205</v>
      </c>
      <c r="D17" s="59">
        <v>22.14</v>
      </c>
      <c r="E17" s="59">
        <v>22.14</v>
      </c>
      <c r="F17" s="59"/>
      <c r="G17" s="59"/>
      <c r="H17" s="59"/>
      <c r="I17" s="59"/>
      <c r="J17" s="59"/>
      <c r="K17" s="59"/>
      <c r="L17" s="59"/>
      <c r="M17" s="59"/>
    </row>
    <row r="18" ht="18.1" customHeight="1" spans="2:13">
      <c r="B18" s="60" t="s">
        <v>206</v>
      </c>
      <c r="C18" s="61" t="s">
        <v>207</v>
      </c>
      <c r="D18" s="59">
        <v>18</v>
      </c>
      <c r="E18" s="59">
        <v>18</v>
      </c>
      <c r="F18" s="59"/>
      <c r="G18" s="59"/>
      <c r="H18" s="59"/>
      <c r="I18" s="59"/>
      <c r="J18" s="59"/>
      <c r="K18" s="59"/>
      <c r="L18" s="59"/>
      <c r="M18" s="59"/>
    </row>
    <row r="19" ht="19.8" customHeight="1" spans="2:13">
      <c r="B19" s="60" t="s">
        <v>208</v>
      </c>
      <c r="C19" s="61" t="s">
        <v>209</v>
      </c>
      <c r="D19" s="59">
        <v>18</v>
      </c>
      <c r="E19" s="59">
        <v>18</v>
      </c>
      <c r="F19" s="59"/>
      <c r="G19" s="59"/>
      <c r="H19" s="59"/>
      <c r="I19" s="59"/>
      <c r="J19" s="59"/>
      <c r="K19" s="59"/>
      <c r="L19" s="59"/>
      <c r="M19" s="59"/>
    </row>
    <row r="20" ht="18.1" customHeight="1" spans="2:13">
      <c r="B20" s="60" t="s">
        <v>210</v>
      </c>
      <c r="C20" s="61" t="s">
        <v>211</v>
      </c>
      <c r="D20" s="59">
        <v>55</v>
      </c>
      <c r="E20" s="59">
        <v>55</v>
      </c>
      <c r="F20" s="59"/>
      <c r="G20" s="59"/>
      <c r="H20" s="59"/>
      <c r="I20" s="59"/>
      <c r="J20" s="59"/>
      <c r="K20" s="59"/>
      <c r="L20" s="59"/>
      <c r="M20" s="59"/>
    </row>
    <row r="21" ht="19.8" customHeight="1" spans="2:13">
      <c r="B21" s="60" t="s">
        <v>212</v>
      </c>
      <c r="C21" s="61" t="s">
        <v>213</v>
      </c>
      <c r="D21" s="59">
        <v>55</v>
      </c>
      <c r="E21" s="59">
        <v>55</v>
      </c>
      <c r="F21" s="59"/>
      <c r="G21" s="59"/>
      <c r="H21" s="59"/>
      <c r="I21" s="59"/>
      <c r="J21" s="59"/>
      <c r="K21" s="59"/>
      <c r="L21" s="59"/>
      <c r="M21" s="59"/>
    </row>
    <row r="22" ht="18.1" customHeight="1" spans="2:13">
      <c r="B22" s="60" t="s">
        <v>214</v>
      </c>
      <c r="C22" s="61" t="s">
        <v>215</v>
      </c>
      <c r="D22" s="59">
        <v>13.5</v>
      </c>
      <c r="E22" s="59">
        <v>13.5</v>
      </c>
      <c r="F22" s="59"/>
      <c r="G22" s="59"/>
      <c r="H22" s="59"/>
      <c r="I22" s="59"/>
      <c r="J22" s="59"/>
      <c r="K22" s="59"/>
      <c r="L22" s="59"/>
      <c r="M22" s="59"/>
    </row>
    <row r="23" ht="19.8" customHeight="1" spans="2:13">
      <c r="B23" s="60" t="s">
        <v>216</v>
      </c>
      <c r="C23" s="61" t="s">
        <v>217</v>
      </c>
      <c r="D23" s="59">
        <v>13.5</v>
      </c>
      <c r="E23" s="59">
        <v>13.5</v>
      </c>
      <c r="F23" s="59"/>
      <c r="G23" s="59"/>
      <c r="H23" s="59"/>
      <c r="I23" s="59"/>
      <c r="J23" s="59"/>
      <c r="K23" s="59"/>
      <c r="L23" s="59"/>
      <c r="M23" s="59"/>
    </row>
    <row r="24" ht="20.7" customHeight="1" spans="2:13">
      <c r="B24" s="57" t="s">
        <v>70</v>
      </c>
      <c r="C24" s="58" t="s">
        <v>21</v>
      </c>
      <c r="D24" s="59">
        <v>27.67</v>
      </c>
      <c r="E24" s="59">
        <v>27.67</v>
      </c>
      <c r="F24" s="59"/>
      <c r="G24" s="59"/>
      <c r="H24" s="59"/>
      <c r="I24" s="59"/>
      <c r="J24" s="59"/>
      <c r="K24" s="59"/>
      <c r="L24" s="59"/>
      <c r="M24" s="59"/>
    </row>
    <row r="25" ht="18.1" customHeight="1" spans="2:13">
      <c r="B25" s="60" t="s">
        <v>218</v>
      </c>
      <c r="C25" s="61" t="s">
        <v>219</v>
      </c>
      <c r="D25" s="59">
        <v>27.67</v>
      </c>
      <c r="E25" s="59">
        <v>27.67</v>
      </c>
      <c r="F25" s="59"/>
      <c r="G25" s="59"/>
      <c r="H25" s="59"/>
      <c r="I25" s="59"/>
      <c r="J25" s="59"/>
      <c r="K25" s="59"/>
      <c r="L25" s="59"/>
      <c r="M25" s="59"/>
    </row>
    <row r="26" ht="19.8" customHeight="1" spans="2:13">
      <c r="B26" s="60" t="s">
        <v>220</v>
      </c>
      <c r="C26" s="61" t="s">
        <v>221</v>
      </c>
      <c r="D26" s="59">
        <v>27.67</v>
      </c>
      <c r="E26" s="59">
        <v>27.67</v>
      </c>
      <c r="F26" s="59"/>
      <c r="G26" s="59"/>
      <c r="H26" s="59"/>
      <c r="I26" s="59"/>
      <c r="J26" s="59"/>
      <c r="K26" s="59"/>
      <c r="L26" s="59"/>
      <c r="M26" s="59"/>
    </row>
    <row r="27" ht="20.7" customHeight="1" spans="2:13">
      <c r="B27" s="57" t="s">
        <v>75</v>
      </c>
      <c r="C27" s="58" t="s">
        <v>23</v>
      </c>
      <c r="D27" s="59">
        <v>37.34</v>
      </c>
      <c r="E27" s="59">
        <v>37.34</v>
      </c>
      <c r="F27" s="59"/>
      <c r="G27" s="59"/>
      <c r="H27" s="59"/>
      <c r="I27" s="59"/>
      <c r="J27" s="59"/>
      <c r="K27" s="59"/>
      <c r="L27" s="59"/>
      <c r="M27" s="59"/>
    </row>
    <row r="28" ht="18.1" customHeight="1" spans="2:13">
      <c r="B28" s="60" t="s">
        <v>222</v>
      </c>
      <c r="C28" s="61" t="s">
        <v>223</v>
      </c>
      <c r="D28" s="59">
        <v>37.34</v>
      </c>
      <c r="E28" s="59">
        <v>37.34</v>
      </c>
      <c r="F28" s="59"/>
      <c r="G28" s="59"/>
      <c r="H28" s="59"/>
      <c r="I28" s="59"/>
      <c r="J28" s="59"/>
      <c r="K28" s="59"/>
      <c r="L28" s="59"/>
      <c r="M28" s="59"/>
    </row>
    <row r="29" ht="19.8" customHeight="1" spans="2:13">
      <c r="B29" s="60" t="s">
        <v>224</v>
      </c>
      <c r="C29" s="61" t="s">
        <v>225</v>
      </c>
      <c r="D29" s="59">
        <v>37.34</v>
      </c>
      <c r="E29" s="59">
        <v>37.34</v>
      </c>
      <c r="F29" s="59"/>
      <c r="G29" s="59"/>
      <c r="H29" s="59"/>
      <c r="I29" s="59"/>
      <c r="J29" s="59"/>
      <c r="K29" s="59"/>
      <c r="L29" s="59"/>
      <c r="M29" s="59"/>
    </row>
    <row r="30" ht="20.7" customHeight="1" spans="2:13">
      <c r="B30" s="57" t="s">
        <v>80</v>
      </c>
      <c r="C30" s="58" t="s">
        <v>24</v>
      </c>
      <c r="D30" s="59">
        <f>G30</f>
        <v>46</v>
      </c>
      <c r="E30" s="59"/>
      <c r="F30" s="59"/>
      <c r="G30" s="59">
        <v>46</v>
      </c>
      <c r="H30" s="59"/>
      <c r="I30" s="59"/>
      <c r="J30" s="59"/>
      <c r="K30" s="59"/>
      <c r="L30" s="59"/>
      <c r="M30" s="59"/>
    </row>
    <row r="31" ht="18.1" customHeight="1" spans="2:13">
      <c r="B31" s="60" t="s">
        <v>226</v>
      </c>
      <c r="C31" s="61" t="s">
        <v>227</v>
      </c>
      <c r="D31" s="59">
        <f>G31</f>
        <v>46</v>
      </c>
      <c r="E31" s="59"/>
      <c r="F31" s="59"/>
      <c r="G31" s="59">
        <v>46</v>
      </c>
      <c r="H31" s="59"/>
      <c r="I31" s="59"/>
      <c r="J31" s="59"/>
      <c r="K31" s="59"/>
      <c r="L31" s="59"/>
      <c r="M31" s="59"/>
    </row>
    <row r="32" ht="19.8" customHeight="1" spans="2:13">
      <c r="B32" s="60" t="s">
        <v>228</v>
      </c>
      <c r="C32" s="61" t="s">
        <v>229</v>
      </c>
      <c r="D32" s="59">
        <f>G32</f>
        <v>46</v>
      </c>
      <c r="E32" s="59"/>
      <c r="F32" s="59"/>
      <c r="G32" s="59">
        <v>46</v>
      </c>
      <c r="H32" s="59"/>
      <c r="I32" s="59"/>
      <c r="J32" s="59"/>
      <c r="K32" s="59"/>
      <c r="L32" s="59"/>
      <c r="M32" s="59"/>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0" workbookViewId="0">
      <selection activeCell="D22" sqref="D22"/>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230</v>
      </c>
    </row>
    <row r="2" ht="16.35" customHeight="1" spans="2:6">
      <c r="B2" s="29" t="s">
        <v>231</v>
      </c>
      <c r="C2" s="29"/>
      <c r="D2" s="29"/>
      <c r="E2" s="29"/>
      <c r="F2" s="29"/>
    </row>
    <row r="3" ht="16.35" customHeight="1" spans="2:6">
      <c r="B3" s="29"/>
      <c r="C3" s="29"/>
      <c r="D3" s="29"/>
      <c r="E3" s="29"/>
      <c r="F3" s="29"/>
    </row>
    <row r="4" ht="16.35" customHeight="1" spans="2:6">
      <c r="B4" s="45"/>
      <c r="C4" s="45"/>
      <c r="D4" s="45"/>
      <c r="E4" s="45"/>
      <c r="F4" s="45"/>
    </row>
    <row r="5" ht="18.95" customHeight="1" spans="2:6">
      <c r="B5" s="45"/>
      <c r="C5" s="45"/>
      <c r="D5" s="45"/>
      <c r="E5" s="45"/>
      <c r="F5" s="20" t="s">
        <v>7</v>
      </c>
    </row>
    <row r="6" ht="31.9" customHeight="1" spans="2:6">
      <c r="B6" s="46" t="s">
        <v>90</v>
      </c>
      <c r="C6" s="46" t="s">
        <v>37</v>
      </c>
      <c r="D6" s="46" t="s">
        <v>38</v>
      </c>
      <c r="E6" s="46" t="s">
        <v>232</v>
      </c>
      <c r="F6" s="46" t="s">
        <v>233</v>
      </c>
    </row>
    <row r="7" ht="23.25" customHeight="1" spans="2:6">
      <c r="B7" s="23" t="s">
        <v>12</v>
      </c>
      <c r="C7" s="23"/>
      <c r="D7" s="47">
        <f>E7+F7</f>
        <v>788.03</v>
      </c>
      <c r="E7" s="47">
        <f>E8+E23+E26</f>
        <v>527.2</v>
      </c>
      <c r="F7" s="47">
        <f>F8+F29</f>
        <v>260.83</v>
      </c>
    </row>
    <row r="8" ht="21.55" customHeight="1" spans="2:6">
      <c r="B8" s="48" t="s">
        <v>41</v>
      </c>
      <c r="C8" s="49" t="s">
        <v>19</v>
      </c>
      <c r="D8" s="50">
        <f>E8+F8</f>
        <v>677.02</v>
      </c>
      <c r="E8" s="50">
        <v>462.19</v>
      </c>
      <c r="F8" s="50">
        <f>F9+F17+F19+F21</f>
        <v>214.83</v>
      </c>
    </row>
    <row r="9" ht="20.7" customHeight="1" spans="2:6">
      <c r="B9" s="51" t="s">
        <v>234</v>
      </c>
      <c r="C9" s="52" t="s">
        <v>235</v>
      </c>
      <c r="D9" s="50">
        <f>E9+F9</f>
        <v>481.36</v>
      </c>
      <c r="E9" s="50">
        <v>353.03</v>
      </c>
      <c r="F9" s="50">
        <f>F11+F12</f>
        <v>128.33</v>
      </c>
    </row>
    <row r="10" ht="20.7" customHeight="1" spans="2:6">
      <c r="B10" s="51" t="s">
        <v>236</v>
      </c>
      <c r="C10" s="52" t="s">
        <v>237</v>
      </c>
      <c r="D10" s="50">
        <v>353.03</v>
      </c>
      <c r="E10" s="50">
        <v>353.03</v>
      </c>
      <c r="F10" s="50"/>
    </row>
    <row r="11" ht="20.7" customHeight="1" spans="2:6">
      <c r="B11" s="51" t="s">
        <v>238</v>
      </c>
      <c r="C11" s="52" t="s">
        <v>239</v>
      </c>
      <c r="D11" s="50">
        <v>80.8</v>
      </c>
      <c r="E11" s="50"/>
      <c r="F11" s="50">
        <v>80.8</v>
      </c>
    </row>
    <row r="12" ht="20.7" customHeight="1" spans="2:6">
      <c r="B12" s="51" t="s">
        <v>240</v>
      </c>
      <c r="C12" s="52" t="s">
        <v>241</v>
      </c>
      <c r="D12" s="50">
        <v>47.53</v>
      </c>
      <c r="E12" s="50"/>
      <c r="F12" s="50">
        <v>47.53</v>
      </c>
    </row>
    <row r="13" ht="20.7" customHeight="1" spans="2:6">
      <c r="B13" s="51" t="s">
        <v>242</v>
      </c>
      <c r="C13" s="52" t="s">
        <v>243</v>
      </c>
      <c r="D13" s="50">
        <v>109.16</v>
      </c>
      <c r="E13" s="50">
        <v>109.16</v>
      </c>
      <c r="F13" s="50"/>
    </row>
    <row r="14" ht="20.7" customHeight="1" spans="2:6">
      <c r="B14" s="51" t="s">
        <v>244</v>
      </c>
      <c r="C14" s="52" t="s">
        <v>245</v>
      </c>
      <c r="D14" s="50">
        <v>42.75</v>
      </c>
      <c r="E14" s="50">
        <v>42.75</v>
      </c>
      <c r="F14" s="50"/>
    </row>
    <row r="15" ht="20.7" customHeight="1" spans="2:6">
      <c r="B15" s="51" t="s">
        <v>246</v>
      </c>
      <c r="C15" s="52" t="s">
        <v>247</v>
      </c>
      <c r="D15" s="50">
        <v>44.27</v>
      </c>
      <c r="E15" s="50">
        <v>44.27</v>
      </c>
      <c r="F15" s="50"/>
    </row>
    <row r="16" ht="20.7" customHeight="1" spans="2:6">
      <c r="B16" s="51" t="s">
        <v>248</v>
      </c>
      <c r="C16" s="52" t="s">
        <v>249</v>
      </c>
      <c r="D16" s="50">
        <v>22.14</v>
      </c>
      <c r="E16" s="50">
        <v>22.14</v>
      </c>
      <c r="F16" s="50"/>
    </row>
    <row r="17" ht="20.7" customHeight="1" spans="2:6">
      <c r="B17" s="51" t="s">
        <v>250</v>
      </c>
      <c r="C17" s="52" t="s">
        <v>251</v>
      </c>
      <c r="D17" s="50">
        <v>18</v>
      </c>
      <c r="E17" s="50"/>
      <c r="F17" s="50">
        <v>18</v>
      </c>
    </row>
    <row r="18" ht="20.7" customHeight="1" spans="2:6">
      <c r="B18" s="51" t="s">
        <v>252</v>
      </c>
      <c r="C18" s="52" t="s">
        <v>253</v>
      </c>
      <c r="D18" s="50">
        <v>18</v>
      </c>
      <c r="E18" s="50"/>
      <c r="F18" s="50">
        <v>18</v>
      </c>
    </row>
    <row r="19" ht="20.7" customHeight="1" spans="2:6">
      <c r="B19" s="51" t="s">
        <v>254</v>
      </c>
      <c r="C19" s="52" t="s">
        <v>255</v>
      </c>
      <c r="D19" s="50">
        <v>55</v>
      </c>
      <c r="E19" s="50"/>
      <c r="F19" s="50">
        <v>55</v>
      </c>
    </row>
    <row r="20" ht="20.7" customHeight="1" spans="2:6">
      <c r="B20" s="51" t="s">
        <v>256</v>
      </c>
      <c r="C20" s="52" t="s">
        <v>257</v>
      </c>
      <c r="D20" s="50">
        <v>55</v>
      </c>
      <c r="E20" s="50"/>
      <c r="F20" s="50">
        <v>55</v>
      </c>
    </row>
    <row r="21" ht="20.7" customHeight="1" spans="2:6">
      <c r="B21" s="51" t="s">
        <v>258</v>
      </c>
      <c r="C21" s="52" t="s">
        <v>259</v>
      </c>
      <c r="D21" s="50">
        <v>13.5</v>
      </c>
      <c r="E21" s="50"/>
      <c r="F21" s="50">
        <v>13.5</v>
      </c>
    </row>
    <row r="22" ht="20.7" customHeight="1" spans="2:6">
      <c r="B22" s="51" t="s">
        <v>260</v>
      </c>
      <c r="C22" s="52" t="s">
        <v>261</v>
      </c>
      <c r="D22" s="50">
        <v>13.5</v>
      </c>
      <c r="E22" s="50"/>
      <c r="F22" s="50">
        <v>13.5</v>
      </c>
    </row>
    <row r="23" ht="21.55" customHeight="1" spans="2:6">
      <c r="B23" s="48" t="s">
        <v>70</v>
      </c>
      <c r="C23" s="49" t="s">
        <v>21</v>
      </c>
      <c r="D23" s="50">
        <v>27.67</v>
      </c>
      <c r="E23" s="50">
        <v>27.67</v>
      </c>
      <c r="F23" s="50"/>
    </row>
    <row r="24" ht="20.7" customHeight="1" spans="2:6">
      <c r="B24" s="51" t="s">
        <v>262</v>
      </c>
      <c r="C24" s="52" t="s">
        <v>263</v>
      </c>
      <c r="D24" s="50">
        <v>27.67</v>
      </c>
      <c r="E24" s="50">
        <v>27.67</v>
      </c>
      <c r="F24" s="50"/>
    </row>
    <row r="25" ht="20.7" customHeight="1" spans="2:6">
      <c r="B25" s="51" t="s">
        <v>264</v>
      </c>
      <c r="C25" s="52" t="s">
        <v>265</v>
      </c>
      <c r="D25" s="50">
        <v>27.67</v>
      </c>
      <c r="E25" s="50">
        <v>27.67</v>
      </c>
      <c r="F25" s="50"/>
    </row>
    <row r="26" ht="21.55" customHeight="1" spans="2:6">
      <c r="B26" s="48" t="s">
        <v>75</v>
      </c>
      <c r="C26" s="49" t="s">
        <v>23</v>
      </c>
      <c r="D26" s="50">
        <v>37.34</v>
      </c>
      <c r="E26" s="50">
        <v>37.34</v>
      </c>
      <c r="F26" s="50"/>
    </row>
    <row r="27" ht="20.7" customHeight="1" spans="2:6">
      <c r="B27" s="51" t="s">
        <v>266</v>
      </c>
      <c r="C27" s="52" t="s">
        <v>267</v>
      </c>
      <c r="D27" s="50">
        <v>37.34</v>
      </c>
      <c r="E27" s="50">
        <v>37.34</v>
      </c>
      <c r="F27" s="50"/>
    </row>
    <row r="28" ht="20.7" customHeight="1" spans="2:6">
      <c r="B28" s="51" t="s">
        <v>268</v>
      </c>
      <c r="C28" s="52" t="s">
        <v>269</v>
      </c>
      <c r="D28" s="50">
        <v>37.34</v>
      </c>
      <c r="E28" s="50">
        <v>37.34</v>
      </c>
      <c r="F28" s="50"/>
    </row>
    <row r="29" ht="21.55" customHeight="1" spans="2:6">
      <c r="B29" s="48" t="s">
        <v>80</v>
      </c>
      <c r="C29" s="49" t="s">
        <v>24</v>
      </c>
      <c r="D29" s="50">
        <v>46</v>
      </c>
      <c r="E29" s="50"/>
      <c r="F29" s="50">
        <v>46</v>
      </c>
    </row>
    <row r="30" ht="20.7" customHeight="1" spans="2:6">
      <c r="B30" s="51" t="s">
        <v>270</v>
      </c>
      <c r="C30" s="52" t="s">
        <v>271</v>
      </c>
      <c r="D30" s="50">
        <v>46</v>
      </c>
      <c r="E30" s="50"/>
      <c r="F30" s="50">
        <v>46</v>
      </c>
    </row>
    <row r="31" ht="20.7" customHeight="1" spans="2:6">
      <c r="B31" s="51" t="s">
        <v>272</v>
      </c>
      <c r="C31" s="52" t="s">
        <v>273</v>
      </c>
      <c r="D31" s="50">
        <v>46</v>
      </c>
      <c r="E31" s="50"/>
      <c r="F31" s="50">
        <v>46</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274</v>
      </c>
      <c r="C1" s="1"/>
      <c r="D1" s="1"/>
      <c r="E1" s="1"/>
      <c r="F1" s="1"/>
      <c r="G1" s="1"/>
      <c r="H1" s="1"/>
      <c r="I1" s="1"/>
      <c r="J1" s="1"/>
      <c r="K1" s="1"/>
      <c r="L1" s="1"/>
      <c r="M1" s="1"/>
    </row>
    <row r="2" ht="16.35" customHeight="1" spans="2:13">
      <c r="B2" s="39" t="s">
        <v>275</v>
      </c>
      <c r="C2" s="39"/>
      <c r="D2" s="39"/>
      <c r="E2" s="39"/>
      <c r="F2" s="39"/>
      <c r="G2" s="39"/>
      <c r="H2" s="39"/>
      <c r="I2" s="39"/>
      <c r="J2" s="39"/>
      <c r="K2" s="39"/>
      <c r="L2" s="39"/>
      <c r="M2" s="39"/>
    </row>
    <row r="3" ht="16.35" customHeight="1" spans="2:13">
      <c r="B3" s="39"/>
      <c r="C3" s="39"/>
      <c r="D3" s="39"/>
      <c r="E3" s="39"/>
      <c r="F3" s="39"/>
      <c r="G3" s="39"/>
      <c r="H3" s="39"/>
      <c r="I3" s="39"/>
      <c r="J3" s="39"/>
      <c r="K3" s="39"/>
      <c r="L3" s="39"/>
      <c r="M3" s="39"/>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44" t="s">
        <v>7</v>
      </c>
    </row>
    <row r="6" ht="65.55" customHeight="1" spans="2:13">
      <c r="B6" s="40" t="s">
        <v>276</v>
      </c>
      <c r="C6" s="40" t="s">
        <v>10</v>
      </c>
      <c r="D6" s="40" t="s">
        <v>38</v>
      </c>
      <c r="E6" s="40" t="s">
        <v>181</v>
      </c>
      <c r="F6" s="40" t="s">
        <v>182</v>
      </c>
      <c r="G6" s="40" t="s">
        <v>183</v>
      </c>
      <c r="H6" s="40" t="s">
        <v>184</v>
      </c>
      <c r="I6" s="40" t="s">
        <v>185</v>
      </c>
      <c r="J6" s="40" t="s">
        <v>186</v>
      </c>
      <c r="K6" s="40" t="s">
        <v>187</v>
      </c>
      <c r="L6" s="40" t="s">
        <v>188</v>
      </c>
      <c r="M6" s="40" t="s">
        <v>189</v>
      </c>
    </row>
    <row r="7" ht="23.25" customHeight="1" spans="2:13">
      <c r="B7" s="41" t="s">
        <v>12</v>
      </c>
      <c r="C7" s="41"/>
      <c r="D7" s="42">
        <v>3</v>
      </c>
      <c r="E7" s="42">
        <v>3</v>
      </c>
      <c r="F7" s="42"/>
      <c r="G7" s="42"/>
      <c r="H7" s="42"/>
      <c r="I7" s="42"/>
      <c r="J7" s="42"/>
      <c r="K7" s="42"/>
      <c r="L7" s="42"/>
      <c r="M7" s="42"/>
    </row>
    <row r="8" ht="21.55" customHeight="1" spans="2:13">
      <c r="B8" s="22" t="s">
        <v>277</v>
      </c>
      <c r="C8" s="22" t="s">
        <v>278</v>
      </c>
      <c r="D8" s="43">
        <v>3</v>
      </c>
      <c r="E8" s="43">
        <v>3</v>
      </c>
      <c r="F8" s="43"/>
      <c r="G8" s="43"/>
      <c r="H8" s="43"/>
      <c r="I8" s="43"/>
      <c r="J8" s="43"/>
      <c r="K8" s="43"/>
      <c r="L8" s="43"/>
      <c r="M8" s="4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F6" sqref="F6:H6"/>
    </sheetView>
  </sheetViews>
  <sheetFormatPr defaultColWidth="10" defaultRowHeight="13.5" outlineLevelCol="7"/>
  <cols>
    <col min="1" max="1" width="0.266666666666667" customWidth="1"/>
    <col min="2" max="2" width="19.675" customWidth="1"/>
    <col min="3" max="3" width="53.4666666666667" customWidth="1"/>
    <col min="4" max="4" width="16.6916666666667" customWidth="1"/>
    <col min="5" max="5" width="16.2833333333333" customWidth="1"/>
    <col min="6" max="6" width="15.2" customWidth="1"/>
    <col min="7" max="7" width="13.975" customWidth="1"/>
    <col min="8" max="8" width="14.6583333333333" customWidth="1"/>
    <col min="9" max="9" width="9.76666666666667" customWidth="1"/>
  </cols>
  <sheetData>
    <row r="1" ht="16.35" customHeight="1" spans="1:8">
      <c r="A1" s="1"/>
      <c r="B1" s="2" t="s">
        <v>279</v>
      </c>
      <c r="C1" s="1"/>
      <c r="D1" s="1"/>
      <c r="E1" s="1"/>
      <c r="F1" s="1"/>
      <c r="H1" s="1"/>
    </row>
    <row r="2" ht="16.35" customHeight="1" spans="2:8">
      <c r="B2" s="29" t="s">
        <v>280</v>
      </c>
      <c r="C2" s="29"/>
      <c r="D2" s="29"/>
      <c r="E2" s="29"/>
      <c r="F2" s="29"/>
      <c r="G2" s="29"/>
      <c r="H2" s="29"/>
    </row>
    <row r="3" ht="16.35" customHeight="1" spans="2:8">
      <c r="B3" s="29"/>
      <c r="C3" s="29"/>
      <c r="D3" s="29"/>
      <c r="E3" s="29"/>
      <c r="F3" s="29"/>
      <c r="G3" s="29"/>
      <c r="H3" s="29"/>
    </row>
    <row r="4" ht="16.35" customHeight="1"/>
    <row r="5" ht="19.8" customHeight="1" spans="8:8">
      <c r="H5" s="30" t="s">
        <v>7</v>
      </c>
    </row>
    <row r="6" ht="37.95" customHeight="1" spans="2:8">
      <c r="B6" s="31" t="s">
        <v>281</v>
      </c>
      <c r="C6" s="32" t="s">
        <v>282</v>
      </c>
      <c r="D6" s="32"/>
      <c r="E6" s="23" t="s">
        <v>283</v>
      </c>
      <c r="F6" s="33">
        <v>767.5</v>
      </c>
      <c r="G6" s="33"/>
      <c r="H6" s="33"/>
    </row>
    <row r="7" ht="183.7" customHeight="1" spans="2:8">
      <c r="B7" s="31" t="s">
        <v>284</v>
      </c>
      <c r="C7" s="26" t="s">
        <v>285</v>
      </c>
      <c r="D7" s="26"/>
      <c r="E7" s="26"/>
      <c r="F7" s="26"/>
      <c r="G7" s="26"/>
      <c r="H7" s="26"/>
    </row>
    <row r="8" ht="23.25" customHeight="1" spans="2:8">
      <c r="B8" s="34" t="s">
        <v>286</v>
      </c>
      <c r="C8" s="34" t="s">
        <v>287</v>
      </c>
      <c r="D8" s="34" t="s">
        <v>288</v>
      </c>
      <c r="E8" s="34" t="s">
        <v>289</v>
      </c>
      <c r="F8" s="34" t="s">
        <v>290</v>
      </c>
      <c r="G8" s="34" t="s">
        <v>291</v>
      </c>
      <c r="H8" s="34" t="s">
        <v>292</v>
      </c>
    </row>
    <row r="9" ht="18.95" customHeight="1" spans="2:8">
      <c r="B9" s="34"/>
      <c r="C9" s="35" t="s">
        <v>293</v>
      </c>
      <c r="D9" s="36" t="s">
        <v>294</v>
      </c>
      <c r="E9" s="36" t="s">
        <v>295</v>
      </c>
      <c r="F9" s="36" t="s">
        <v>296</v>
      </c>
      <c r="G9" s="36" t="s">
        <v>297</v>
      </c>
      <c r="H9" s="37"/>
    </row>
    <row r="10" spans="2:8">
      <c r="B10" s="34"/>
      <c r="C10" s="35" t="s">
        <v>298</v>
      </c>
      <c r="D10" s="36" t="s">
        <v>294</v>
      </c>
      <c r="E10" s="36" t="s">
        <v>299</v>
      </c>
      <c r="F10" s="36" t="s">
        <v>300</v>
      </c>
      <c r="G10" s="36" t="s">
        <v>297</v>
      </c>
      <c r="H10" s="38"/>
    </row>
    <row r="11" spans="2:8">
      <c r="B11" s="34"/>
      <c r="C11" s="35" t="s">
        <v>301</v>
      </c>
      <c r="D11" s="36" t="s">
        <v>294</v>
      </c>
      <c r="E11" s="36" t="s">
        <v>299</v>
      </c>
      <c r="F11" s="36" t="s">
        <v>300</v>
      </c>
      <c r="G11" s="36" t="s">
        <v>297</v>
      </c>
      <c r="H11" s="38"/>
    </row>
    <row r="12" spans="2:8">
      <c r="B12" s="34"/>
      <c r="C12" s="35" t="s">
        <v>302</v>
      </c>
      <c r="D12" s="36" t="s">
        <v>294</v>
      </c>
      <c r="E12" s="36" t="s">
        <v>299</v>
      </c>
      <c r="F12" s="36" t="s">
        <v>300</v>
      </c>
      <c r="G12" s="36" t="s">
        <v>297</v>
      </c>
      <c r="H12" s="38"/>
    </row>
    <row r="13" spans="2:8">
      <c r="B13" s="34"/>
      <c r="C13" s="35" t="s">
        <v>303</v>
      </c>
      <c r="D13" s="36" t="s">
        <v>294</v>
      </c>
      <c r="E13" s="36" t="s">
        <v>299</v>
      </c>
      <c r="F13" s="36" t="s">
        <v>304</v>
      </c>
      <c r="G13" s="36" t="s">
        <v>305</v>
      </c>
      <c r="H13" s="38"/>
    </row>
  </sheetData>
  <mergeCells count="5">
    <mergeCell ref="C6:D6"/>
    <mergeCell ref="F6:H6"/>
    <mergeCell ref="C7:H7"/>
    <mergeCell ref="B8:B13"/>
    <mergeCell ref="B2:H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15" sqref="B15"/>
    </sheetView>
  </sheetViews>
  <sheetFormatPr defaultColWidth="10" defaultRowHeight="13.5" outlineLevelCol="7"/>
  <cols>
    <col min="1" max="1" width="0.816666666666667" customWidth="1"/>
    <col min="2" max="2" width="17.9083333333333" customWidth="1"/>
    <col min="3" max="3" width="18.725" customWidth="1"/>
    <col min="4" max="4" width="17.1" customWidth="1"/>
    <col min="5" max="5" width="14.5166666666667" customWidth="1"/>
    <col min="6" max="6" width="15.0666666666667" customWidth="1"/>
    <col min="7" max="7" width="18.8666666666667" customWidth="1"/>
    <col min="8" max="8" width="19.95" customWidth="1"/>
  </cols>
  <sheetData>
    <row r="1" ht="16.35" customHeight="1" spans="1:8">
      <c r="A1" s="1"/>
      <c r="B1" s="2" t="s">
        <v>306</v>
      </c>
      <c r="C1" s="1"/>
      <c r="D1" s="1"/>
      <c r="F1" s="1"/>
      <c r="G1" s="1"/>
      <c r="H1" s="1"/>
    </row>
    <row r="2" ht="64.65" customHeight="1" spans="1:8">
      <c r="A2" s="1"/>
      <c r="B2" s="17" t="s">
        <v>307</v>
      </c>
      <c r="C2" s="17"/>
      <c r="D2" s="17"/>
      <c r="E2" s="17"/>
      <c r="F2" s="17"/>
      <c r="G2" s="17"/>
      <c r="H2" s="17"/>
    </row>
    <row r="3" ht="29.3" customHeight="1" spans="2:8">
      <c r="B3" s="18" t="s">
        <v>308</v>
      </c>
      <c r="C3" s="19"/>
      <c r="D3" s="19"/>
      <c r="E3" s="19"/>
      <c r="F3" s="19"/>
      <c r="G3" s="19"/>
      <c r="H3" s="20" t="s">
        <v>7</v>
      </c>
    </row>
    <row r="4" ht="31.05" customHeight="1" spans="2:8">
      <c r="B4" s="21" t="s">
        <v>309</v>
      </c>
      <c r="C4" s="22"/>
      <c r="D4" s="22"/>
      <c r="E4" s="22"/>
      <c r="F4" s="23" t="s">
        <v>310</v>
      </c>
      <c r="G4" s="24"/>
      <c r="H4" s="24"/>
    </row>
    <row r="5" ht="31.05" customHeight="1" spans="2:8">
      <c r="B5" s="21" t="s">
        <v>311</v>
      </c>
      <c r="C5" s="25" t="s">
        <v>312</v>
      </c>
      <c r="D5" s="25"/>
      <c r="E5" s="25"/>
      <c r="F5" s="25"/>
      <c r="G5" s="25"/>
      <c r="H5" s="25"/>
    </row>
    <row r="6" ht="41.4" customHeight="1" spans="2:8">
      <c r="B6" s="21" t="s">
        <v>313</v>
      </c>
      <c r="C6" s="26"/>
      <c r="D6" s="26"/>
      <c r="E6" s="26"/>
      <c r="F6" s="26"/>
      <c r="G6" s="26"/>
      <c r="H6" s="26"/>
    </row>
    <row r="7" ht="43.1" customHeight="1" spans="2:8">
      <c r="B7" s="21" t="s">
        <v>314</v>
      </c>
      <c r="C7" s="26"/>
      <c r="D7" s="26"/>
      <c r="E7" s="26"/>
      <c r="F7" s="26"/>
      <c r="G7" s="26"/>
      <c r="H7" s="26"/>
    </row>
    <row r="8" ht="39.65" customHeight="1" spans="2:8">
      <c r="B8" s="21" t="s">
        <v>315</v>
      </c>
      <c r="C8" s="26"/>
      <c r="D8" s="26"/>
      <c r="E8" s="26"/>
      <c r="F8" s="26"/>
      <c r="G8" s="26"/>
      <c r="H8" s="26"/>
    </row>
    <row r="9" ht="19.8" customHeight="1" spans="2:8">
      <c r="B9" s="21" t="s">
        <v>286</v>
      </c>
      <c r="C9" s="23" t="s">
        <v>287</v>
      </c>
      <c r="D9" s="23" t="s">
        <v>288</v>
      </c>
      <c r="E9" s="23" t="s">
        <v>289</v>
      </c>
      <c r="F9" s="23" t="s">
        <v>290</v>
      </c>
      <c r="G9" s="23" t="s">
        <v>291</v>
      </c>
      <c r="H9" s="23" t="s">
        <v>292</v>
      </c>
    </row>
    <row r="10" ht="18.95" customHeight="1" spans="2:8">
      <c r="B10" s="21"/>
      <c r="C10" s="27"/>
      <c r="D10" s="22"/>
      <c r="E10" s="22"/>
      <c r="F10" s="28"/>
      <c r="G10" s="22"/>
      <c r="H10" s="22"/>
    </row>
    <row r="11" spans="2:2">
      <c r="B11" t="s">
        <v>316</v>
      </c>
    </row>
  </sheetData>
  <mergeCells count="9">
    <mergeCell ref="B2:H2"/>
    <mergeCell ref="C3:G3"/>
    <mergeCell ref="C4:E4"/>
    <mergeCell ref="G4:H4"/>
    <mergeCell ref="C5:H5"/>
    <mergeCell ref="C6:H6"/>
    <mergeCell ref="C7:H7"/>
    <mergeCell ref="C8:H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G18" sqref="G18"/>
    </sheetView>
  </sheetViews>
  <sheetFormatPr defaultColWidth="10" defaultRowHeight="13.5"/>
  <cols>
    <col min="1" max="1" width="0.541666666666667" customWidth="1"/>
    <col min="2" max="2" width="15.7416666666667" customWidth="1"/>
    <col min="3" max="3" width="16.9583333333333" customWidth="1"/>
    <col min="4" max="4" width="16.5583333333333" customWidth="1"/>
    <col min="5" max="6" width="15.4666666666667" customWidth="1"/>
    <col min="7" max="7" width="19.2666666666667" customWidth="1"/>
    <col min="8" max="8" width="19.95" customWidth="1"/>
    <col min="9" max="9" width="9.76666666666667" customWidth="1"/>
  </cols>
  <sheetData>
    <row r="1" ht="16.35" customHeight="1" spans="1:8">
      <c r="A1" s="1"/>
      <c r="B1" s="2" t="s">
        <v>317</v>
      </c>
      <c r="C1" s="1"/>
      <c r="D1" s="1"/>
      <c r="F1" s="1"/>
      <c r="G1" s="1"/>
      <c r="H1" s="1"/>
    </row>
    <row r="2" ht="64.65" customHeight="1" spans="1:10">
      <c r="A2" s="1"/>
      <c r="B2" s="3" t="s">
        <v>318</v>
      </c>
      <c r="C2" s="3"/>
      <c r="D2" s="3"/>
      <c r="E2" s="3"/>
      <c r="F2" s="3"/>
      <c r="G2" s="3"/>
      <c r="H2" s="3"/>
      <c r="I2" s="3"/>
      <c r="J2" s="3"/>
    </row>
    <row r="3" ht="25.85" customHeight="1" spans="2:10">
      <c r="B3" s="3"/>
      <c r="C3" s="3"/>
      <c r="D3" s="3"/>
      <c r="E3" s="3"/>
      <c r="F3" s="3"/>
      <c r="G3" s="3"/>
      <c r="H3" s="3"/>
      <c r="I3" s="3"/>
      <c r="J3" s="15" t="s">
        <v>7</v>
      </c>
    </row>
    <row r="4" ht="59" customHeight="1" spans="2:10">
      <c r="B4" s="4" t="s">
        <v>319</v>
      </c>
      <c r="C4" s="5" t="s">
        <v>320</v>
      </c>
      <c r="D4" s="6"/>
      <c r="E4" s="4" t="s">
        <v>321</v>
      </c>
      <c r="F4" s="7" t="s">
        <v>322</v>
      </c>
      <c r="G4" s="7"/>
      <c r="H4" s="8" t="s">
        <v>323</v>
      </c>
      <c r="I4" s="8"/>
      <c r="J4" s="16" t="s">
        <v>324</v>
      </c>
    </row>
    <row r="5" ht="39" customHeight="1" spans="2:10">
      <c r="B5" s="4" t="s">
        <v>325</v>
      </c>
      <c r="C5" s="9" t="s">
        <v>1</v>
      </c>
      <c r="D5" s="9"/>
      <c r="E5" s="4" t="s">
        <v>326</v>
      </c>
      <c r="F5" s="10" t="s">
        <v>327</v>
      </c>
      <c r="G5" s="10"/>
      <c r="H5" s="8" t="s">
        <v>328</v>
      </c>
      <c r="I5" s="8"/>
      <c r="J5" s="4">
        <v>6.5</v>
      </c>
    </row>
    <row r="6" ht="41.4" customHeight="1" spans="2:10">
      <c r="B6" s="4" t="s">
        <v>329</v>
      </c>
      <c r="C6" s="9">
        <v>10</v>
      </c>
      <c r="D6" s="9"/>
      <c r="E6" s="4" t="s">
        <v>330</v>
      </c>
      <c r="F6" s="10" t="s">
        <v>331</v>
      </c>
      <c r="G6" s="10"/>
      <c r="H6" s="8" t="s">
        <v>332</v>
      </c>
      <c r="I6" s="8" t="s">
        <v>333</v>
      </c>
      <c r="J6" s="4">
        <v>6.5</v>
      </c>
    </row>
    <row r="7" ht="43.1" customHeight="1" spans="2:10">
      <c r="B7" s="11" t="s">
        <v>334</v>
      </c>
      <c r="C7" s="12" t="s">
        <v>335</v>
      </c>
      <c r="D7" s="12"/>
      <c r="E7" s="12"/>
      <c r="F7" s="12"/>
      <c r="G7" s="12"/>
      <c r="H7" s="8" t="s">
        <v>336</v>
      </c>
      <c r="I7" s="8"/>
      <c r="J7" s="4"/>
    </row>
    <row r="8" ht="39.65" customHeight="1" spans="2:10">
      <c r="B8" s="11"/>
      <c r="C8" s="12"/>
      <c r="D8" s="12"/>
      <c r="E8" s="12"/>
      <c r="F8" s="12"/>
      <c r="G8" s="12"/>
      <c r="H8" s="8" t="s">
        <v>337</v>
      </c>
      <c r="I8" s="8"/>
      <c r="J8" s="4"/>
    </row>
    <row r="9" ht="19.8" customHeight="1" spans="2:10">
      <c r="B9" s="11"/>
      <c r="C9" s="12"/>
      <c r="D9" s="12"/>
      <c r="E9" s="12"/>
      <c r="F9" s="12"/>
      <c r="G9" s="12"/>
      <c r="H9" s="8" t="s">
        <v>338</v>
      </c>
      <c r="I9" s="8"/>
      <c r="J9" s="4"/>
    </row>
    <row r="10" ht="18.95" customHeight="1" spans="2:10">
      <c r="B10" s="11"/>
      <c r="C10" s="12"/>
      <c r="D10" s="12"/>
      <c r="E10" s="12"/>
      <c r="F10" s="12"/>
      <c r="G10" s="12"/>
      <c r="H10" s="8" t="s">
        <v>339</v>
      </c>
      <c r="I10" s="8"/>
      <c r="J10" s="4"/>
    </row>
    <row r="11" ht="16.5" spans="2:10">
      <c r="B11" s="10" t="s">
        <v>340</v>
      </c>
      <c r="C11" s="10" t="s">
        <v>341</v>
      </c>
      <c r="D11" s="10" t="s">
        <v>342</v>
      </c>
      <c r="E11" s="10" t="s">
        <v>289</v>
      </c>
      <c r="F11" s="10" t="s">
        <v>290</v>
      </c>
      <c r="G11" s="10" t="s">
        <v>343</v>
      </c>
      <c r="H11" s="10" t="s">
        <v>344</v>
      </c>
      <c r="I11" s="10" t="s">
        <v>345</v>
      </c>
      <c r="J11" s="10"/>
    </row>
    <row r="12" ht="16.5" spans="2:10">
      <c r="B12" s="10" t="s">
        <v>346</v>
      </c>
      <c r="C12" s="10" t="s">
        <v>347</v>
      </c>
      <c r="D12" s="10" t="s">
        <v>298</v>
      </c>
      <c r="E12" s="10" t="s">
        <v>299</v>
      </c>
      <c r="F12" s="13">
        <v>100</v>
      </c>
      <c r="G12" s="14" t="s">
        <v>297</v>
      </c>
      <c r="H12" s="10">
        <v>20</v>
      </c>
      <c r="I12" s="10"/>
      <c r="J12" s="10"/>
    </row>
    <row r="13" ht="16.5" spans="2:10">
      <c r="B13" s="10" t="s">
        <v>346</v>
      </c>
      <c r="C13" s="10" t="s">
        <v>348</v>
      </c>
      <c r="D13" s="10" t="s">
        <v>349</v>
      </c>
      <c r="E13" s="10" t="s">
        <v>299</v>
      </c>
      <c r="F13" s="13">
        <v>13</v>
      </c>
      <c r="G13" s="14" t="s">
        <v>305</v>
      </c>
      <c r="H13" s="10">
        <v>30</v>
      </c>
      <c r="I13" s="10"/>
      <c r="J13" s="10"/>
    </row>
    <row r="14" ht="16.5" spans="2:10">
      <c r="B14" s="10" t="s">
        <v>350</v>
      </c>
      <c r="C14" s="10" t="s">
        <v>351</v>
      </c>
      <c r="D14" s="10" t="s">
        <v>302</v>
      </c>
      <c r="E14" s="10" t="s">
        <v>299</v>
      </c>
      <c r="F14" s="13">
        <v>100</v>
      </c>
      <c r="G14" s="14" t="s">
        <v>297</v>
      </c>
      <c r="H14" s="10">
        <v>30</v>
      </c>
      <c r="I14" s="10"/>
      <c r="J14" s="10"/>
    </row>
    <row r="15" ht="33" spans="2:10">
      <c r="B15" s="10" t="s">
        <v>352</v>
      </c>
      <c r="C15" s="7" t="s">
        <v>353</v>
      </c>
      <c r="D15" s="7" t="s">
        <v>354</v>
      </c>
      <c r="E15" s="10" t="s">
        <v>299</v>
      </c>
      <c r="F15" s="13">
        <v>100</v>
      </c>
      <c r="G15" s="14" t="s">
        <v>297</v>
      </c>
      <c r="H15" s="10">
        <v>10</v>
      </c>
      <c r="I15" s="10"/>
      <c r="J15" s="10"/>
    </row>
  </sheetData>
  <mergeCells count="20">
    <mergeCell ref="B2:J2"/>
    <mergeCell ref="C4:D4"/>
    <mergeCell ref="F4:G4"/>
    <mergeCell ref="H4:I4"/>
    <mergeCell ref="C5:D5"/>
    <mergeCell ref="F5:G5"/>
    <mergeCell ref="H5:I5"/>
    <mergeCell ref="C6:D6"/>
    <mergeCell ref="F6:G6"/>
    <mergeCell ref="H7:I7"/>
    <mergeCell ref="H8:I8"/>
    <mergeCell ref="H9:I9"/>
    <mergeCell ref="H10:I10"/>
    <mergeCell ref="I11:J11"/>
    <mergeCell ref="I12:J12"/>
    <mergeCell ref="I13:J13"/>
    <mergeCell ref="I14:J14"/>
    <mergeCell ref="I15:J15"/>
    <mergeCell ref="B7:B10"/>
    <mergeCell ref="C7:G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2025-02-07T08:17:00Z</dcterms:created>
  <dcterms:modified xsi:type="dcterms:W3CDTF">2025-02-14T02:45:04Z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