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44525"/>
</workbook>
</file>

<file path=xl/sharedStrings.xml><?xml version="1.0" encoding="utf-8"?>
<sst xmlns="http://schemas.openxmlformats.org/spreadsheetml/2006/main" count="581" uniqueCount="291">
  <si>
    <t>表一</t>
  </si>
  <si>
    <t>巫溪县人民政府柏杨街道办事处财政拨款收支总表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</si>
  <si>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</si>
  <si>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</si>
  <si>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</si>
  <si>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</si>
  <si>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</si>
  <si>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</si>
  <si>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</si>
  <si>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</si>
  <si>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</si>
  <si>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</si>
  <si>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</si>
  <si>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</si>
  <si>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</si>
  <si>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</si>
  <si>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</si>
  <si>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</si>
  <si>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</si>
  <si>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节能环保支出</t>
  </si>
  <si>
    <t>农林水支出</t>
  </si>
  <si>
    <t>住房保障支出</t>
  </si>
  <si>
    <t>灾害防治及应急管理支出</t>
  </si>
  <si>
    <t>国有资本经营预算支出</t>
  </si>
  <si>
    <t>二、上年结转</t>
  </si>
  <si>
    <t>二、结转下年</t>
  </si>
  <si>
    <t>一般公共预算拨款</t>
  </si>
  <si>
    <t>政府性基金预算拨款</t>
  </si>
  <si>
    <t>国有资本经营收入</t>
  </si>
  <si>
    <t>收入合计</t>
  </si>
  <si>
    <t>支出合计</t>
  </si>
  <si>
    <t>表二</t>
  </si>
  <si>
    <t>巫溪县人民政府柏杨街道办事处一般公共预算财政拨款支出预算表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</si>
  <si>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</si>
  <si>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</si>
  <si>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</si>
  <si>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</si>
  <si>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</si>
  <si>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</si>
  <si>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</si>
  <si>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</si>
  <si>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20101</t>
    </r>
  </si>
  <si>
    <r>
      <rPr>
        <sz val="10"/>
        <rFont val="方正仿宋_GBK"/>
        <charset val="134"/>
      </rPr>
      <t> 人大事务</t>
    </r>
  </si>
  <si>
    <r>
      <rPr>
        <sz val="10"/>
        <rFont val="方正仿宋_GBK"/>
        <charset val="134"/>
      </rPr>
      <t>  2010108</t>
    </r>
  </si>
  <si>
    <r>
      <rPr>
        <sz val="10"/>
        <rFont val="方正仿宋_GBK"/>
        <charset val="134"/>
      </rPr>
      <t>  代表工作</t>
    </r>
  </si>
  <si>
    <t>  2010199</t>
  </si>
  <si>
    <t>  其他人大事务支出</t>
  </si>
  <si>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</si>
  <si>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</si>
  <si>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</si>
  <si>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</si>
  <si>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2010399</t>
    </r>
  </si>
  <si>
    <r>
      <rPr>
        <sz val="10"/>
        <rFont val="方正仿宋_GBK"/>
        <charset val="134"/>
      </rPr>
      <t>  其他政府办公厅（室）及相关机构事务支出</t>
    </r>
  </si>
  <si>
    <r>
      <rPr>
        <sz val="10"/>
        <rFont val="方正仿宋_GBK"/>
        <charset val="134"/>
      </rPr>
      <t> 20129</t>
    </r>
  </si>
  <si>
    <r>
      <rPr>
        <sz val="10"/>
        <rFont val="方正仿宋_GBK"/>
        <charset val="134"/>
      </rPr>
      <t> 群众团体事务</t>
    </r>
  </si>
  <si>
    <r>
      <rPr>
        <sz val="10"/>
        <rFont val="方正仿宋_GBK"/>
        <charset val="134"/>
      </rPr>
      <t>  2012999</t>
    </r>
  </si>
  <si>
    <r>
      <rPr>
        <sz val="10"/>
        <rFont val="方正仿宋_GBK"/>
        <charset val="134"/>
      </rPr>
      <t>  其他群众团体事务支出</t>
    </r>
  </si>
  <si>
    <r>
      <rPr>
        <sz val="10"/>
        <rFont val="方正仿宋_GBK"/>
        <charset val="134"/>
      </rPr>
      <t> 20139</t>
    </r>
  </si>
  <si>
    <r>
      <rPr>
        <sz val="10"/>
        <rFont val="方正仿宋_GBK"/>
        <charset val="134"/>
      </rPr>
      <t> 社会工作事务</t>
    </r>
  </si>
  <si>
    <r>
      <rPr>
        <sz val="10"/>
        <rFont val="方正仿宋_GBK"/>
        <charset val="134"/>
      </rPr>
      <t>  2013904</t>
    </r>
  </si>
  <si>
    <r>
      <rPr>
        <sz val="10"/>
        <rFont val="方正仿宋_GBK"/>
        <charset val="134"/>
      </rPr>
      <t>  专项业务</t>
    </r>
  </si>
  <si>
    <t>208</t>
  </si>
  <si>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</si>
  <si>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</si>
  <si>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</si>
  <si>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</si>
  <si>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</si>
  <si>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</si>
  <si>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</si>
  <si>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</si>
  <si>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20825</t>
    </r>
  </si>
  <si>
    <r>
      <rPr>
        <sz val="10"/>
        <rFont val="方正仿宋_GBK"/>
        <charset val="134"/>
      </rPr>
      <t> 其他生活救助</t>
    </r>
  </si>
  <si>
    <r>
      <rPr>
        <sz val="10"/>
        <rFont val="方正仿宋_GBK"/>
        <charset val="134"/>
      </rPr>
      <t>  2082502</t>
    </r>
  </si>
  <si>
    <r>
      <rPr>
        <sz val="10"/>
        <rFont val="方正仿宋_GBK"/>
        <charset val="134"/>
      </rPr>
      <t>  其他农村生活救助</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</si>
  <si>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</si>
  <si>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</si>
  <si>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</si>
  <si>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</si>
  <si>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</si>
  <si>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t> 21104</t>
  </si>
  <si>
    <t> 自然生态保护</t>
  </si>
  <si>
    <t>  2110401</t>
  </si>
  <si>
    <t>  生态保护</t>
  </si>
  <si>
    <t> 21199</t>
  </si>
  <si>
    <t> 其他节能环保支出</t>
  </si>
  <si>
    <t>  2119999</t>
  </si>
  <si>
    <t>  其他节能环保支出</t>
  </si>
  <si>
    <t> 21301</t>
  </si>
  <si>
    <t> 农业农村</t>
  </si>
  <si>
    <t>  2130108</t>
  </si>
  <si>
    <t>  病虫害控制</t>
  </si>
  <si>
    <t> 21305</t>
  </si>
  <si>
    <t> 巩固脱贫攻坚成果衔接乡村振兴</t>
  </si>
  <si>
    <t>  2130504</t>
  </si>
  <si>
    <t>  农村基础设施建设</t>
  </si>
  <si>
    <t>  2130505</t>
  </si>
  <si>
    <t>  生产发展</t>
  </si>
  <si>
    <t>  2130599</t>
  </si>
  <si>
    <t>  其他巩固脱贫攻坚成果衔接乡村振兴支出</t>
  </si>
  <si>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</si>
  <si>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</si>
  <si>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</si>
  <si>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</si>
  <si>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</si>
  <si>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 22407</t>
  </si>
  <si>
    <t> 自然灾害救灾及恢复重建支出</t>
  </si>
  <si>
    <t>  2240704</t>
  </si>
  <si>
    <t>  自然灾害灾后重建补助</t>
  </si>
  <si>
    <t>备注：本表反映当年一般公共预算财政拨款支出情况。</t>
  </si>
  <si>
    <t>表三</t>
  </si>
  <si>
    <t>巫溪县人民政府柏杨街道办事处一般公共预算财政拨款基本支出预算表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</si>
  <si>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</si>
  <si>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</si>
  <si>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</si>
  <si>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</si>
  <si>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</si>
  <si>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</si>
  <si>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</si>
  <si>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</si>
  <si>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</si>
  <si>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</si>
  <si>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</si>
  <si>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</si>
  <si>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</si>
  <si>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</si>
  <si>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</si>
  <si>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</si>
  <si>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</si>
  <si>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</si>
  <si>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</si>
  <si>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</si>
  <si>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</si>
  <si>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</si>
  <si>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</si>
  <si>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</si>
  <si>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</si>
  <si>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</si>
  <si>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</si>
  <si>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</si>
  <si>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</si>
  <si>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</si>
  <si>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</si>
  <si>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</si>
  <si>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</si>
  <si>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</si>
  <si>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</si>
  <si>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</si>
  <si>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</si>
  <si>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</si>
  <si>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</si>
  <si>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</si>
  <si>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</si>
  <si>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</si>
  <si>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</si>
  <si>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</si>
  <si>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</si>
  <si>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</si>
  <si>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</si>
  <si>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</si>
  <si>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</si>
  <si>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</si>
  <si>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</si>
  <si>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</si>
  <si>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</si>
  <si>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</si>
  <si>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</si>
  <si>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</si>
  <si>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</si>
  <si>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</si>
  <si>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</si>
  <si>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</si>
  <si>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</si>
  <si>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t>310</t>
  </si>
  <si>
    <t>资本性支出</t>
  </si>
  <si>
    <r>
      <rPr>
        <sz val="10"/>
        <rFont val="方正仿宋_GBK"/>
        <charset val="134"/>
      </rPr>
      <t> 31002</t>
    </r>
  </si>
  <si>
    <r>
      <rPr>
        <sz val="10"/>
        <rFont val="方正仿宋_GBK"/>
        <charset val="134"/>
      </rPr>
      <t> 办公设备购置</t>
    </r>
  </si>
  <si>
    <t>表四</t>
  </si>
  <si>
    <t>巫溪县人民政府柏杨街道办事处2025年一般公共预算“三公”经费支出表</t>
  </si>
  <si>
    <t>2024年预算数</t>
  </si>
  <si>
    <t>因公出国（境）费</t>
  </si>
  <si>
    <t>公务用车购置及运行费</t>
  </si>
  <si>
    <t>公务接待费</t>
  </si>
  <si>
    <t>小计</t>
  </si>
  <si>
    <t>公务用车购置费</t>
  </si>
  <si>
    <t>公务用车运行费</t>
  </si>
  <si>
    <t>表五</t>
  </si>
  <si>
    <t>巫溪县人民政府柏杨街道办事处政府性基金预算支出表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</si>
  <si>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</si>
  <si>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</si>
  <si>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</si>
  <si>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</si>
  <si>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</si>
  <si>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巫溪县人民政府柏杨街道办事处部门收支总表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</si>
  <si>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</si>
  <si>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</si>
  <si>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</si>
  <si>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</si>
  <si>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</si>
  <si>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</si>
  <si>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</si>
  <si>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</si>
  <si>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巫溪县人民政府柏杨街道办事处部门收入总表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</si>
  <si>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</si>
  <si>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</si>
  <si>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</si>
  <si>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</si>
  <si>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</si>
  <si>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</si>
  <si>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</si>
  <si>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</si>
  <si>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</si>
  <si>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</si>
  <si>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22301</t>
  </si>
  <si>
    <t> 解决历史遗留问题及改革成本支出</t>
  </si>
  <si>
    <t>  国有企业退休人员社会化管理补助支出</t>
  </si>
  <si>
    <t>表八</t>
  </si>
  <si>
    <t>巫溪县人民政府柏杨街道办事处部门支出总表</t>
  </si>
  <si>
    <t>基本支出</t>
  </si>
  <si>
    <t>项目支出</t>
  </si>
  <si>
    <t>表九</t>
  </si>
  <si>
    <t>巫溪县人民政府柏杨街道办事处政府采购预算明细表</t>
  </si>
  <si>
    <t>项目编号</t>
  </si>
  <si>
    <t>A</t>
  </si>
  <si>
    <t>货物</t>
  </si>
  <si>
    <t>表十</t>
  </si>
  <si>
    <t>巫溪县人民政府柏杨街道办事处部门（单位）整体绩效目标表</t>
  </si>
  <si>
    <t>部门(单位)名称</t>
  </si>
  <si>
    <t>532-巫溪县人民政府柏杨街道办事处</t>
  </si>
  <si>
    <t>部门支出预算数</t>
  </si>
  <si>
    <t>当年整体绩效目标</t>
  </si>
  <si>
    <t>围绕促进经济社会发展、加强社会管理、强化公共服务、推进基层民主四个方面履行职能，重点强化面向基层和群众的社会化管理和公共服务职能，着力解决城镇化发展过程中的各种问题，维护社会和谐稳定。</t>
  </si>
  <si>
    <t>绩效指标</t>
  </si>
  <si>
    <t>指标名称</t>
  </si>
  <si>
    <t>指标权重</t>
  </si>
  <si>
    <t>指标性质</t>
  </si>
  <si>
    <t>指标值</t>
  </si>
  <si>
    <t>计量单位</t>
  </si>
  <si>
    <t>是否核心</t>
  </si>
  <si>
    <t>服务群众人次</t>
  </si>
  <si>
    <t>≥</t>
  </si>
  <si>
    <t>2</t>
  </si>
  <si>
    <t>万人</t>
  </si>
  <si>
    <t>否</t>
  </si>
  <si>
    <t>每个月开展一次党员学习日、上党课等活动</t>
  </si>
  <si>
    <t>＝</t>
  </si>
  <si>
    <t>12</t>
  </si>
  <si>
    <t>次</t>
  </si>
  <si>
    <t>是</t>
  </si>
  <si>
    <t>做好对基层文化中心、党群服务驿站巡查工作</t>
  </si>
  <si>
    <t>“三公经费控制率”=（实际支出数/预算安排数）×100%</t>
  </si>
  <si>
    <t>≤</t>
  </si>
  <si>
    <t>100</t>
  </si>
  <si>
    <t>%</t>
  </si>
  <si>
    <t>创建国家卫生城市、确保圆满完成全国文明城市复检</t>
  </si>
  <si>
    <t>结余率=结余数/预算数</t>
  </si>
  <si>
    <t>5</t>
  </si>
  <si>
    <t>预决算按时公开率</t>
  </si>
  <si>
    <t>强化面向基层和群众的社会化管理和公共服务职能，维护社会和谐稳定</t>
  </si>
  <si>
    <t>定性</t>
  </si>
  <si>
    <t>有效改善</t>
  </si>
  <si>
    <t/>
  </si>
  <si>
    <t>政务服务满意度</t>
  </si>
  <si>
    <t>表十一</t>
  </si>
  <si>
    <t>巫溪县人民政府柏杨街道办事处2025年重点专项资金绩效目标表（一级项目）</t>
  </si>
  <si>
    <t>编制单位：</t>
  </si>
  <si>
    <t>项目名称</t>
  </si>
  <si>
    <t>主管部门</t>
  </si>
  <si>
    <t>当年预算</t>
  </si>
  <si>
    <t xml:space="preserve"> </t>
  </si>
  <si>
    <t>项目概况</t>
  </si>
  <si>
    <t>立项依据</t>
  </si>
  <si>
    <t>当年绩效目标</t>
  </si>
  <si>
    <t>（备注：2025年无重点专项资金，故此表无数据。）</t>
  </si>
  <si>
    <t>表十二</t>
  </si>
  <si>
    <t>巫溪县人民政府柏杨街道办事处2025年一般性项目绩效目标表（一级项目）</t>
  </si>
  <si>
    <t>532001-巫溪县人民政府柏杨街道办事处（本级）</t>
  </si>
  <si>
    <t>50023825T000004958828-2025年群团工作经费支出</t>
  </si>
  <si>
    <t>依托财政资金安排，保障辖区群团工作有序开展。</t>
  </si>
  <si>
    <t>县财政每年给乡镇（街道）安排4万元群团工作经费，每年按村（社区）人口情况安排村（社区）群团工作经费，1000人以下的安排2000元、1000人至2000人的安排3000元、2000人以上的安排4000</t>
  </si>
  <si>
    <t>预算执行率</t>
  </si>
  <si>
    <t>非公党组织个数</t>
  </si>
  <si>
    <t>13</t>
  </si>
  <si>
    <t>个</t>
  </si>
  <si>
    <t>资金量</t>
  </si>
  <si>
    <t>万元</t>
  </si>
  <si>
    <t>新媒体平台总阅读播放量</t>
  </si>
  <si>
    <t>365</t>
  </si>
  <si>
    <t>天</t>
  </si>
  <si>
    <t>服务群众人数</t>
  </si>
  <si>
    <t>30000</t>
  </si>
  <si>
    <t>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</si>
</sst>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indexed="8"/>
      <name val="宋体"/>
      <charset val="1"/>
      <scheme val="minor"/>
    </font>
    <font>
      <sz val="9"/>
      <name val="SimSun"/>
      <charset val="134"/>
    </font>
    <font>
      <sz val="10"/>
      <color rgb="FF000000"/>
      <name val="方正楷体_GBK"/>
      <charset val="134"/>
    </font>
    <font>
      <b/>
      <sz val="17"/>
      <color rgb="FF000000"/>
      <name val="方正黑体简体"/>
      <charset val="134"/>
    </font>
    <font>
      <b/>
      <sz val="12"/>
      <color rgb="FF000000"/>
      <name val="方正仿宋_GBK"/>
      <charset val="134"/>
    </font>
    <font>
      <sz val="10"/>
      <color rgb="FF000000"/>
      <name val="方正仿宋_GBK"/>
      <charset val="134"/>
    </font>
    <font>
      <sz val="9"/>
      <color rgb="FF000000"/>
      <name val="SimSun"/>
      <charset val="134"/>
    </font>
    <font>
      <sz val="10"/>
      <name val="宋体"/>
      <charset val="134"/>
    </font>
    <font>
      <sz val="10"/>
      <name val="方正仿宋_GBK"/>
      <charset val="134"/>
    </font>
    <font>
      <sz val="11"/>
      <color theme="1"/>
      <name val="方正仿宋_GBK"/>
      <charset val="134"/>
    </font>
    <font>
      <b/>
      <sz val="17"/>
      <color rgb="FF000000"/>
      <name val="方正黑体_GBK"/>
      <charset val="134"/>
    </font>
    <font>
      <sz val="10"/>
      <color rgb="FF000000"/>
      <name val="Times New Roman"/>
      <charset val="134"/>
    </font>
    <font>
      <sz val="19"/>
      <color rgb="FF000000"/>
      <name val="方正小标宋_GBK"/>
      <charset val="134"/>
    </font>
    <font>
      <sz val="14"/>
      <color rgb="FF000000"/>
      <name val="方正仿宋_GBK"/>
      <charset val="134"/>
    </font>
    <font>
      <sz val="11"/>
      <color indexed="8"/>
      <name val="方正仿宋_GBK"/>
      <charset val="1"/>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sz val="9"/>
      <color rgb="FF000000"/>
      <name val="方正仿宋_GBK"/>
      <charset val="134"/>
    </font>
    <font>
      <sz val="9"/>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name val="方正仿宋_GBK"/>
      <charset val="134"/>
    </font>
    <font>
      <sz val="11"/>
      <color rgb="FF000000"/>
      <name val="方正楷体_GBK"/>
      <charset val="134"/>
    </font>
    <font>
      <sz val="12"/>
      <color rgb="FF000000"/>
      <name val="Times New Roman"/>
      <charset val="134"/>
    </font>
    <font>
      <sz val="12"/>
      <color rgb="FF000000"/>
      <name val="方正仿宋_GBK"/>
      <charset val="134"/>
    </font>
    <font>
      <sz val="18"/>
      <color rgb="FF000000"/>
      <name val="方正小标宋_GBK"/>
      <charset val="134"/>
    </font>
    <font>
      <sz val="12"/>
      <color rgb="FF000000"/>
      <name val="方正黑体_GBK"/>
      <charset val="134"/>
    </font>
    <font>
      <sz val="9"/>
      <name val="simhei"/>
      <charset val="134"/>
    </font>
    <font>
      <sz val="10"/>
      <name val="方正楷体_GBK"/>
      <charset val="134"/>
    </font>
    <font>
      <sz val="17"/>
      <name val="方正小标宋_GBK"/>
      <charset val="134"/>
    </font>
    <font>
      <sz val="12"/>
      <name val="方正黑体_GBK"/>
      <charset val="134"/>
    </font>
    <font>
      <sz val="10"/>
      <name val="Times New Roman"/>
      <charset val="134"/>
    </font>
    <font>
      <sz val="17"/>
      <color rgb="FF000000"/>
      <name val="方正小标宋_GBK"/>
      <charset val="134"/>
    </font>
    <font>
      <sz val="12"/>
      <color rgb="FF000000"/>
      <name val="方正楷体_GBK"/>
      <charset val="134"/>
    </font>
    <font>
      <b/>
      <sz val="12"/>
      <color rgb="FF000000"/>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9" fillId="0" borderId="0" applyFont="0" applyFill="0" applyBorder="0" applyAlignment="0" applyProtection="0">
      <alignment vertical="center"/>
    </xf>
    <xf numFmtId="0" fontId="40" fillId="2" borderId="0" applyNumberFormat="0" applyBorder="0" applyAlignment="0" applyProtection="0">
      <alignment vertical="center"/>
    </xf>
    <xf numFmtId="0" fontId="41" fillId="3" borderId="14"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4" borderId="0" applyNumberFormat="0" applyBorder="0" applyAlignment="0" applyProtection="0">
      <alignment vertical="center"/>
    </xf>
    <xf numFmtId="0" fontId="42" fillId="5" borderId="0" applyNumberFormat="0" applyBorder="0" applyAlignment="0" applyProtection="0">
      <alignment vertical="center"/>
    </xf>
    <xf numFmtId="43" fontId="39" fillId="0" borderId="0" applyFont="0" applyFill="0" applyBorder="0" applyAlignment="0" applyProtection="0">
      <alignment vertical="center"/>
    </xf>
    <xf numFmtId="0" fontId="43" fillId="6"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39" fillId="7" borderId="15" applyNumberFormat="0" applyFont="0" applyAlignment="0" applyProtection="0">
      <alignment vertical="center"/>
    </xf>
    <xf numFmtId="0" fontId="43" fillId="8"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6" applyNumberFormat="0" applyFill="0" applyAlignment="0" applyProtection="0">
      <alignment vertical="center"/>
    </xf>
    <xf numFmtId="0" fontId="51" fillId="0" borderId="16" applyNumberFormat="0" applyFill="0" applyAlignment="0" applyProtection="0">
      <alignment vertical="center"/>
    </xf>
    <xf numFmtId="0" fontId="43" fillId="9" borderId="0" applyNumberFormat="0" applyBorder="0" applyAlignment="0" applyProtection="0">
      <alignment vertical="center"/>
    </xf>
    <xf numFmtId="0" fontId="46" fillId="0" borderId="17" applyNumberFormat="0" applyFill="0" applyAlignment="0" applyProtection="0">
      <alignment vertical="center"/>
    </xf>
    <xf numFmtId="0" fontId="43" fillId="10" borderId="0" applyNumberFormat="0" applyBorder="0" applyAlignment="0" applyProtection="0">
      <alignment vertical="center"/>
    </xf>
    <xf numFmtId="0" fontId="52" fillId="11" borderId="18" applyNumberFormat="0" applyAlignment="0" applyProtection="0">
      <alignment vertical="center"/>
    </xf>
    <xf numFmtId="0" fontId="53" fillId="11" borderId="14" applyNumberFormat="0" applyAlignment="0" applyProtection="0">
      <alignment vertical="center"/>
    </xf>
    <xf numFmtId="0" fontId="54" fillId="12" borderId="19" applyNumberFormat="0" applyAlignment="0" applyProtection="0">
      <alignment vertical="center"/>
    </xf>
    <xf numFmtId="0" fontId="40" fillId="13" borderId="0" applyNumberFormat="0" applyBorder="0" applyAlignment="0" applyProtection="0">
      <alignment vertical="center"/>
    </xf>
    <xf numFmtId="0" fontId="43" fillId="14" borderId="0" applyNumberFormat="0" applyBorder="0" applyAlignment="0" applyProtection="0">
      <alignment vertical="center"/>
    </xf>
    <xf numFmtId="0" fontId="55" fillId="0" borderId="20" applyNumberFormat="0" applyFill="0" applyAlignment="0" applyProtection="0">
      <alignment vertical="center"/>
    </xf>
    <xf numFmtId="0" fontId="56" fillId="0" borderId="21" applyNumberFormat="0" applyFill="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40" fillId="17" borderId="0" applyNumberFormat="0" applyBorder="0" applyAlignment="0" applyProtection="0">
      <alignment vertical="center"/>
    </xf>
    <xf numFmtId="0" fontId="43"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3" fillId="27" borderId="0" applyNumberFormat="0" applyBorder="0" applyAlignment="0" applyProtection="0">
      <alignment vertical="center"/>
    </xf>
    <xf numFmtId="0" fontId="40"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0" fillId="31" borderId="0" applyNumberFormat="0" applyBorder="0" applyAlignment="0" applyProtection="0">
      <alignment vertical="center"/>
    </xf>
    <xf numFmtId="0" fontId="43" fillId="32" borderId="0" applyNumberFormat="0" applyBorder="0" applyAlignment="0" applyProtection="0">
      <alignment vertical="center"/>
    </xf>
  </cellStyleXfs>
  <cellXfs count="9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center" vertical="center"/>
    </xf>
    <xf numFmtId="0" fontId="7" fillId="0" borderId="7" xfId="0" applyFont="1" applyFill="1" applyBorder="1" applyAlignment="1">
      <alignment horizontal="center" vertical="center" wrapText="1"/>
    </xf>
    <xf numFmtId="0" fontId="8" fillId="0" borderId="8" xfId="0" applyFont="1" applyFill="1" applyBorder="1" applyAlignment="1">
      <alignment vertical="center" wrapText="1"/>
    </xf>
    <xf numFmtId="0" fontId="9" fillId="0"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xf>
    <xf numFmtId="0" fontId="11" fillId="0" borderId="1" xfId="0" applyFont="1" applyBorder="1" applyAlignment="1">
      <alignment horizontal="center" vertical="center"/>
    </xf>
    <xf numFmtId="0" fontId="1" fillId="0" borderId="0" xfId="0" applyFont="1" applyFill="1" applyBorder="1" applyAlignment="1">
      <alignment vertical="center" wrapText="1"/>
    </xf>
    <xf numFmtId="0" fontId="12" fillId="0" borderId="0" xfId="0" applyFont="1" applyBorder="1" applyAlignment="1">
      <alignment horizontal="center" vertical="center" wrapText="1"/>
    </xf>
    <xf numFmtId="0" fontId="5" fillId="0" borderId="0" xfId="0"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xf>
    <xf numFmtId="4" fontId="11" fillId="0"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9" fillId="0" borderId="8" xfId="0" applyFont="1" applyFill="1" applyBorder="1" applyAlignment="1">
      <alignment vertical="center"/>
    </xf>
    <xf numFmtId="0" fontId="9" fillId="0" borderId="7" xfId="0" applyNumberFormat="1" applyFont="1" applyFill="1" applyBorder="1" applyAlignment="1">
      <alignment vertical="center" wrapText="1"/>
    </xf>
    <xf numFmtId="0" fontId="9" fillId="0" borderId="7" xfId="0" applyFont="1" applyFill="1" applyBorder="1" applyAlignment="1">
      <alignment horizontal="left" vertical="center" wrapText="1"/>
    </xf>
    <xf numFmtId="0" fontId="9" fillId="0" borderId="7" xfId="0" applyFont="1" applyFill="1" applyBorder="1" applyAlignment="1" applyProtection="1">
      <alignment horizontal="left" vertical="center" wrapText="1"/>
      <protection locked="0"/>
    </xf>
    <xf numFmtId="0" fontId="14" fillId="0" borderId="7" xfId="0" applyFont="1" applyBorder="1">
      <alignment vertical="center"/>
    </xf>
    <xf numFmtId="0" fontId="9" fillId="0" borderId="8" xfId="0" applyFont="1" applyFill="1" applyBorder="1" applyAlignment="1">
      <alignment vertical="center" wrapText="1"/>
    </xf>
    <xf numFmtId="0" fontId="1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4" fontId="18" fillId="0" borderId="1" xfId="0" applyNumberFormat="1" applyFont="1" applyBorder="1" applyAlignment="1">
      <alignment horizontal="right" vertical="center"/>
    </xf>
    <xf numFmtId="4" fontId="11" fillId="0" borderId="1" xfId="0" applyNumberFormat="1" applyFont="1" applyBorder="1" applyAlignment="1">
      <alignment horizontal="right" vertical="center"/>
    </xf>
    <xf numFmtId="0" fontId="2" fillId="0" borderId="0" xfId="0" applyFont="1" applyBorder="1" applyAlignment="1">
      <alignment horizontal="right" vertical="center"/>
    </xf>
    <xf numFmtId="0" fontId="6" fillId="0" borderId="0" xfId="0" applyFont="1" applyBorder="1" applyAlignment="1">
      <alignment horizontal="center" vertical="center" wrapText="1"/>
    </xf>
    <xf numFmtId="0" fontId="19"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0" fontId="5" fillId="0" borderId="1" xfId="0" applyFont="1" applyBorder="1">
      <alignment vertical="center"/>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4" fontId="11" fillId="0" borderId="10" xfId="0" applyNumberFormat="1" applyFont="1" applyBorder="1" applyAlignment="1">
      <alignment horizontal="right" vertical="center" wrapText="1"/>
    </xf>
    <xf numFmtId="4" fontId="11" fillId="0" borderId="11" xfId="0" applyNumberFormat="1" applyFont="1" applyBorder="1" applyAlignment="1">
      <alignment horizontal="right" vertical="center" wrapText="1"/>
    </xf>
    <xf numFmtId="4" fontId="11" fillId="0" borderId="7" xfId="0" applyNumberFormat="1" applyFont="1" applyBorder="1" applyAlignment="1">
      <alignment horizontal="right" vertical="center" wrapText="1"/>
    </xf>
    <xf numFmtId="4" fontId="11" fillId="0" borderId="4" xfId="0" applyNumberFormat="1" applyFont="1" applyBorder="1" applyAlignment="1">
      <alignment horizontal="right" vertical="center" wrapText="1"/>
    </xf>
    <xf numFmtId="4" fontId="11" fillId="0" borderId="12" xfId="0" applyNumberFormat="1" applyFont="1" applyBorder="1" applyAlignment="1">
      <alignment horizontal="right" vertical="center" wrapText="1"/>
    </xf>
    <xf numFmtId="0" fontId="20" fillId="0" borderId="1" xfId="0" applyFont="1" applyBorder="1" applyAlignment="1">
      <alignment horizontal="left" vertical="center" wrapText="1"/>
    </xf>
    <xf numFmtId="0" fontId="20" fillId="0" borderId="10" xfId="0" applyFont="1" applyBorder="1" applyAlignment="1">
      <alignment vertical="center" wrapText="1"/>
    </xf>
    <xf numFmtId="4" fontId="21" fillId="0" borderId="7" xfId="0" applyNumberFormat="1" applyFont="1" applyBorder="1" applyAlignment="1">
      <alignment horizontal="right" vertical="center"/>
    </xf>
    <xf numFmtId="0" fontId="0" fillId="0" borderId="13" xfId="0" applyFont="1" applyBorder="1">
      <alignment vertical="center"/>
    </xf>
    <xf numFmtId="0" fontId="20" fillId="0" borderId="1" xfId="0" applyFont="1" applyBorder="1" applyAlignment="1">
      <alignment horizontal="left" vertical="center"/>
    </xf>
    <xf numFmtId="0" fontId="20" fillId="0" borderId="10" xfId="0" applyFont="1" applyBorder="1">
      <alignment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4" fontId="24" fillId="0" borderId="1" xfId="0" applyNumberFormat="1" applyFont="1" applyBorder="1" applyAlignment="1">
      <alignment horizontal="right" vertical="center"/>
    </xf>
    <xf numFmtId="4" fontId="24" fillId="0" borderId="1" xfId="0" applyNumberFormat="1" applyFont="1" applyFill="1" applyBorder="1" applyAlignment="1">
      <alignment horizontal="right" vertical="center"/>
    </xf>
    <xf numFmtId="0" fontId="20" fillId="0" borderId="1" xfId="0" applyFont="1" applyBorder="1">
      <alignment vertical="center"/>
    </xf>
    <xf numFmtId="4" fontId="21" fillId="0" borderId="1" xfId="0" applyNumberFormat="1" applyFont="1" applyBorder="1" applyAlignment="1">
      <alignment horizontal="right" vertical="center"/>
    </xf>
    <xf numFmtId="0" fontId="20" fillId="0" borderId="1" xfId="0" applyFont="1" applyBorder="1" applyAlignment="1">
      <alignment vertical="center" wrapText="1"/>
    </xf>
    <xf numFmtId="0" fontId="25" fillId="0" borderId="1" xfId="0" applyFont="1" applyBorder="1" applyAlignment="1">
      <alignment vertical="center" wrapText="1"/>
    </xf>
    <xf numFmtId="0" fontId="26" fillId="0" borderId="0" xfId="0" applyFont="1" applyBorder="1" applyAlignment="1">
      <alignment horizontal="right" vertical="center"/>
    </xf>
    <xf numFmtId="0" fontId="19" fillId="0" borderId="1" xfId="0" applyFont="1" applyBorder="1" applyAlignment="1">
      <alignment horizontal="center" vertical="center"/>
    </xf>
    <xf numFmtId="0" fontId="4" fillId="0" borderId="1" xfId="0" applyFont="1" applyBorder="1" applyAlignment="1">
      <alignment horizontal="center" vertical="center"/>
    </xf>
    <xf numFmtId="4" fontId="27" fillId="0" borderId="1" xfId="0" applyNumberFormat="1" applyFont="1" applyBorder="1" applyAlignment="1">
      <alignment horizontal="right" vertical="center"/>
    </xf>
    <xf numFmtId="0" fontId="6" fillId="0" borderId="0" xfId="0" applyFont="1" applyBorder="1">
      <alignment vertical="center"/>
    </xf>
    <xf numFmtId="0" fontId="28" fillId="0" borderId="1" xfId="0" applyFont="1" applyBorder="1">
      <alignment vertical="center"/>
    </xf>
    <xf numFmtId="0" fontId="2" fillId="0" borderId="0" xfId="0" applyFont="1" applyBorder="1">
      <alignment vertical="center"/>
    </xf>
    <xf numFmtId="0" fontId="29" fillId="0" borderId="0" xfId="0" applyFont="1" applyBorder="1" applyAlignment="1">
      <alignment horizontal="center" vertical="center"/>
    </xf>
    <xf numFmtId="0" fontId="30" fillId="0" borderId="1" xfId="0" applyFont="1" applyBorder="1" applyAlignment="1">
      <alignment horizontal="center" vertical="center"/>
    </xf>
    <xf numFmtId="0" fontId="17" fillId="0" borderId="1" xfId="0" applyFont="1" applyBorder="1" applyAlignment="1">
      <alignment horizontal="center" vertical="center"/>
    </xf>
    <xf numFmtId="0" fontId="31" fillId="0" borderId="0" xfId="0" applyFont="1" applyBorder="1" applyAlignment="1">
      <alignment vertical="center" wrapText="1"/>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1" xfId="0" applyFont="1" applyBorder="1" applyAlignment="1">
      <alignment horizontal="center" vertical="center" wrapText="1"/>
    </xf>
    <xf numFmtId="4" fontId="35" fillId="0" borderId="1" xfId="0" applyNumberFormat="1" applyFont="1" applyBorder="1" applyAlignment="1">
      <alignment horizontal="center" vertical="center" wrapText="1"/>
    </xf>
    <xf numFmtId="0" fontId="32" fillId="0" borderId="0" xfId="0" applyFont="1" applyBorder="1" applyAlignment="1">
      <alignment horizontal="right" vertical="center"/>
    </xf>
    <xf numFmtId="0" fontId="2" fillId="0" borderId="0" xfId="0" applyFont="1" applyBorder="1" applyAlignment="1">
      <alignment horizontal="left" vertical="center"/>
    </xf>
    <xf numFmtId="0" fontId="36" fillId="0" borderId="0" xfId="0" applyFont="1" applyBorder="1" applyAlignment="1">
      <alignment horizontal="center" vertical="center" wrapText="1"/>
    </xf>
    <xf numFmtId="0" fontId="30" fillId="0" borderId="1" xfId="0" applyFont="1" applyBorder="1" applyAlignment="1">
      <alignment horizontal="center" vertical="center" wrapText="1"/>
    </xf>
    <xf numFmtId="0" fontId="37" fillId="0" borderId="0" xfId="0" applyFont="1" applyBorder="1" applyAlignment="1">
      <alignment vertical="center" wrapText="1"/>
    </xf>
    <xf numFmtId="0" fontId="12" fillId="0" borderId="0" xfId="0" applyFont="1" applyFill="1" applyBorder="1" applyAlignment="1">
      <alignment horizontal="center" vertical="center" wrapText="1"/>
    </xf>
    <xf numFmtId="4" fontId="38" fillId="0" borderId="1" xfId="0" applyNumberFormat="1" applyFont="1" applyBorder="1" applyAlignment="1">
      <alignment horizontal="right" vertical="center"/>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28"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B2" sqref="B2:H2"/>
    </sheetView>
  </sheetViews>
  <sheetFormatPr defaultColWidth="9" defaultRowHeight="13.5" outlineLevelCol="7"/>
  <cols>
    <col min="1" max="1" width="0.266666666666667" customWidth="1"/>
    <col min="2" max="2" width="23.6083333333333" customWidth="1"/>
    <col min="3" max="3" width="17.2333333333333" customWidth="1"/>
    <col min="4" max="4" width="25.775" customWidth="1"/>
    <col min="5" max="5" width="17.1" customWidth="1"/>
    <col min="6" max="6" width="16.2833333333333" customWidth="1"/>
    <col min="7" max="7" width="15.6" customWidth="1"/>
    <col min="8" max="8" width="16.4166666666667" customWidth="1"/>
    <col min="9" max="11" width="9.76666666666667" customWidth="1"/>
  </cols>
  <sheetData>
    <row r="1" ht="16.35" customHeight="1" spans="1:2">
      <c r="A1" s="1"/>
      <c r="B1" s="2" t="s">
        <v>0</v>
      </c>
    </row>
    <row r="2" ht="40.5" customHeight="1" spans="2:8">
      <c r="B2" s="94" t="s">
        <v>1</v>
      </c>
      <c r="C2" s="94"/>
      <c r="D2" s="94"/>
      <c r="E2" s="94"/>
      <c r="F2" s="94"/>
      <c r="G2" s="94"/>
      <c r="H2" s="94"/>
    </row>
    <row r="3" ht="23.25" customHeight="1" spans="8:8">
      <c r="H3" s="74" t="s">
        <v>2</v>
      </c>
    </row>
    <row r="4" ht="43.1" customHeight="1" spans="2:8">
      <c r="B4" s="48" t="s">
        <v>3</v>
      </c>
      <c r="C4" s="48"/>
      <c r="D4" s="48" t="s">
        <v>4</v>
      </c>
      <c r="E4" s="48"/>
      <c r="F4" s="48"/>
      <c r="G4" s="48"/>
      <c r="H4" s="48"/>
    </row>
    <row r="5" ht="43.1" customHeight="1" spans="2:8">
      <c r="B5" s="75" t="s">
        <v>5</v>
      </c>
      <c r="C5" s="75" t="s">
        <v>6</v>
      </c>
      <c r="D5" s="75" t="s">
        <v>5</v>
      </c>
      <c r="E5" s="75" t="s">
        <v>7</v>
      </c>
      <c r="F5" s="48" t="s">
        <v>8</v>
      </c>
      <c r="G5" s="48" t="s">
        <v>9</v>
      </c>
      <c r="H5" s="48" t="s">
        <v>10</v>
      </c>
    </row>
    <row r="6" ht="24.15" customHeight="1" spans="2:8">
      <c r="B6" s="76" t="s">
        <v>11</v>
      </c>
      <c r="C6" s="95">
        <v>1027.11</v>
      </c>
      <c r="D6" s="76" t="s">
        <v>12</v>
      </c>
      <c r="E6" s="95">
        <v>1077.66</v>
      </c>
      <c r="F6" s="95">
        <v>1074.66</v>
      </c>
      <c r="G6" s="95"/>
      <c r="H6" s="95">
        <v>3</v>
      </c>
    </row>
    <row r="7" ht="23.25" customHeight="1" spans="2:8">
      <c r="B7" s="79" t="s">
        <v>13</v>
      </c>
      <c r="C7" s="77">
        <v>1027.11</v>
      </c>
      <c r="D7" s="79" t="s">
        <v>14</v>
      </c>
      <c r="E7" s="77">
        <v>818.29</v>
      </c>
      <c r="F7" s="77">
        <v>818.29</v>
      </c>
      <c r="G7" s="77"/>
      <c r="H7" s="77"/>
    </row>
    <row r="8" ht="23.25" customHeight="1" spans="2:8">
      <c r="B8" s="79" t="s">
        <v>15</v>
      </c>
      <c r="C8" s="77"/>
      <c r="D8" s="79" t="s">
        <v>16</v>
      </c>
      <c r="E8" s="77">
        <v>150.07</v>
      </c>
      <c r="F8" s="77">
        <v>150.07</v>
      </c>
      <c r="G8" s="77"/>
      <c r="H8" s="77"/>
    </row>
    <row r="9" ht="23.25" customHeight="1" spans="2:8">
      <c r="B9" s="79" t="s">
        <v>17</v>
      </c>
      <c r="C9" s="77"/>
      <c r="D9" s="79" t="s">
        <v>18</v>
      </c>
      <c r="E9" s="77">
        <v>34.82</v>
      </c>
      <c r="F9" s="77">
        <v>34.82</v>
      </c>
      <c r="G9" s="77"/>
      <c r="H9" s="77"/>
    </row>
    <row r="10" ht="23.25" customHeight="1" spans="2:8">
      <c r="B10" s="79"/>
      <c r="C10" s="77"/>
      <c r="D10" s="79" t="s">
        <v>19</v>
      </c>
      <c r="E10" s="77">
        <v>11.8</v>
      </c>
      <c r="F10" s="77">
        <v>11.8</v>
      </c>
      <c r="G10" s="77"/>
      <c r="H10" s="77"/>
    </row>
    <row r="11" ht="23.25" customHeight="1" spans="2:8">
      <c r="B11" s="79"/>
      <c r="C11" s="77"/>
      <c r="D11" s="79" t="s">
        <v>20</v>
      </c>
      <c r="E11" s="77">
        <v>3.22</v>
      </c>
      <c r="F11" s="77">
        <v>3.22</v>
      </c>
      <c r="G11" s="77"/>
      <c r="H11" s="77"/>
    </row>
    <row r="12" ht="23.25" customHeight="1" spans="2:8">
      <c r="B12" s="79"/>
      <c r="C12" s="77"/>
      <c r="D12" s="79" t="s">
        <v>21</v>
      </c>
      <c r="E12" s="77">
        <v>46.46</v>
      </c>
      <c r="F12" s="77">
        <v>46.46</v>
      </c>
      <c r="G12" s="77"/>
      <c r="H12" s="77"/>
    </row>
    <row r="13" ht="23.25" customHeight="1" spans="2:8">
      <c r="B13" s="79"/>
      <c r="C13" s="77"/>
      <c r="D13" s="79" t="s">
        <v>22</v>
      </c>
      <c r="E13" s="77">
        <v>10</v>
      </c>
      <c r="F13" s="77">
        <v>10</v>
      </c>
      <c r="G13" s="77"/>
      <c r="H13" s="77"/>
    </row>
    <row r="14" ht="23.25" customHeight="1" spans="2:8">
      <c r="B14" s="79"/>
      <c r="C14" s="77"/>
      <c r="D14" s="79" t="s">
        <v>23</v>
      </c>
      <c r="E14" s="77">
        <v>3</v>
      </c>
      <c r="F14" s="77"/>
      <c r="G14" s="77"/>
      <c r="H14" s="77">
        <v>3</v>
      </c>
    </row>
    <row r="15" ht="16.35" customHeight="1" spans="2:8">
      <c r="B15" s="96"/>
      <c r="C15" s="97"/>
      <c r="D15" s="96"/>
      <c r="E15" s="97"/>
      <c r="F15" s="97"/>
      <c r="G15" s="97"/>
      <c r="H15" s="97"/>
    </row>
    <row r="16" ht="22.4" customHeight="1" spans="2:8">
      <c r="B16" s="9" t="s">
        <v>24</v>
      </c>
      <c r="C16" s="95">
        <v>50.55</v>
      </c>
      <c r="D16" s="9" t="s">
        <v>25</v>
      </c>
      <c r="E16" s="97"/>
      <c r="F16" s="97"/>
      <c r="G16" s="97"/>
      <c r="H16" s="97"/>
    </row>
    <row r="17" ht="21.55" customHeight="1" spans="2:8">
      <c r="B17" s="98" t="s">
        <v>26</v>
      </c>
      <c r="C17" s="77">
        <v>47.55</v>
      </c>
      <c r="D17" s="96"/>
      <c r="E17" s="97"/>
      <c r="F17" s="97"/>
      <c r="G17" s="97"/>
      <c r="H17" s="97"/>
    </row>
    <row r="18" ht="20.7" customHeight="1" spans="2:8">
      <c r="B18" s="98" t="s">
        <v>27</v>
      </c>
      <c r="C18" s="77"/>
      <c r="D18" s="96"/>
      <c r="E18" s="97"/>
      <c r="F18" s="97"/>
      <c r="G18" s="97"/>
      <c r="H18" s="97"/>
    </row>
    <row r="19" ht="20.7" customHeight="1" spans="2:8">
      <c r="B19" s="98" t="s">
        <v>28</v>
      </c>
      <c r="C19" s="77">
        <v>3</v>
      </c>
      <c r="D19" s="96"/>
      <c r="E19" s="97"/>
      <c r="F19" s="97"/>
      <c r="G19" s="97"/>
      <c r="H19" s="97"/>
    </row>
    <row r="20" ht="16.35" customHeight="1" spans="2:8">
      <c r="B20" s="96"/>
      <c r="C20" s="97"/>
      <c r="D20" s="96"/>
      <c r="E20" s="97"/>
      <c r="F20" s="97"/>
      <c r="G20" s="97"/>
      <c r="H20" s="97"/>
    </row>
    <row r="21" ht="24.15" customHeight="1" spans="2:8">
      <c r="B21" s="76" t="s">
        <v>29</v>
      </c>
      <c r="C21" s="95">
        <v>1077.66</v>
      </c>
      <c r="D21" s="76" t="s">
        <v>30</v>
      </c>
      <c r="E21" s="95">
        <v>1077.66</v>
      </c>
      <c r="F21" s="95">
        <v>1074.66</v>
      </c>
      <c r="G21" s="95"/>
      <c r="H21" s="95">
        <v>3</v>
      </c>
    </row>
  </sheetData>
  <mergeCells count="3">
    <mergeCell ref="B2:H2"/>
    <mergeCell ref="B4:C4"/>
    <mergeCell ref="D4:H4"/>
  </mergeCells>
  <printOptions horizontalCentered="1"/>
  <pageMargins left="0.0777777777777778" right="0.0777777777777778" top="0.391666666666667"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B2" sqref="B2:H3"/>
    </sheetView>
  </sheetViews>
  <sheetFormatPr defaultColWidth="9" defaultRowHeight="13.5" outlineLevelCol="7"/>
  <cols>
    <col min="1" max="1" width="0.266666666666667" customWidth="1"/>
    <col min="2" max="2" width="19.675" customWidth="1"/>
    <col min="3" max="3" width="53.475" customWidth="1"/>
    <col min="4" max="4" width="16.6916666666667" customWidth="1"/>
    <col min="5" max="5" width="16.2833333333333" customWidth="1"/>
    <col min="6" max="6" width="15.2" customWidth="1"/>
    <col min="7" max="7" width="13.975" customWidth="1"/>
    <col min="8" max="8" width="14.6583333333333" customWidth="1"/>
    <col min="9" max="9" width="9.76666666666667" customWidth="1"/>
  </cols>
  <sheetData>
    <row r="1" ht="16.35" customHeight="1" spans="1:8">
      <c r="A1" s="1"/>
      <c r="B1" s="2" t="s">
        <v>224</v>
      </c>
      <c r="C1" s="1"/>
      <c r="D1" s="1"/>
      <c r="E1" s="1"/>
      <c r="F1" s="1"/>
      <c r="H1" s="1"/>
    </row>
    <row r="2" ht="16.35" customHeight="1" spans="2:8">
      <c r="B2" s="29" t="s">
        <v>225</v>
      </c>
      <c r="C2" s="29"/>
      <c r="D2" s="29"/>
      <c r="E2" s="29"/>
      <c r="F2" s="29"/>
      <c r="G2" s="29"/>
      <c r="H2" s="29"/>
    </row>
    <row r="3" ht="16.35" customHeight="1" spans="2:8">
      <c r="B3" s="29"/>
      <c r="C3" s="29"/>
      <c r="D3" s="29"/>
      <c r="E3" s="29"/>
      <c r="F3" s="29"/>
      <c r="G3" s="29"/>
      <c r="H3" s="29"/>
    </row>
    <row r="4" ht="16.35" customHeight="1"/>
    <row r="5" ht="19.8" customHeight="1" spans="8:8">
      <c r="H5" s="30" t="s">
        <v>2</v>
      </c>
    </row>
    <row r="6" ht="37.95" customHeight="1" spans="2:8">
      <c r="B6" s="31" t="s">
        <v>226</v>
      </c>
      <c r="C6" s="32" t="s">
        <v>227</v>
      </c>
      <c r="D6" s="32"/>
      <c r="E6" s="9" t="s">
        <v>228</v>
      </c>
      <c r="F6" s="33">
        <v>1522.44</v>
      </c>
      <c r="G6" s="33"/>
      <c r="H6" s="33"/>
    </row>
    <row r="7" ht="183.7" customHeight="1" spans="2:8">
      <c r="B7" s="31" t="s">
        <v>229</v>
      </c>
      <c r="C7" s="34" t="s">
        <v>230</v>
      </c>
      <c r="D7" s="34"/>
      <c r="E7" s="34"/>
      <c r="F7" s="34"/>
      <c r="G7" s="34"/>
      <c r="H7" s="34"/>
    </row>
    <row r="8" ht="23.25" customHeight="1" spans="2:8">
      <c r="B8" s="13" t="s">
        <v>231</v>
      </c>
      <c r="C8" s="14" t="s">
        <v>232</v>
      </c>
      <c r="D8" s="9" t="s">
        <v>233</v>
      </c>
      <c r="E8" s="9" t="s">
        <v>234</v>
      </c>
      <c r="F8" s="9" t="s">
        <v>235</v>
      </c>
      <c r="G8" s="9" t="s">
        <v>236</v>
      </c>
      <c r="H8" s="9" t="s">
        <v>237</v>
      </c>
    </row>
    <row r="9" ht="15" spans="2:8">
      <c r="B9" s="16"/>
      <c r="C9" s="35" t="s">
        <v>238</v>
      </c>
      <c r="D9" s="36">
        <v>10</v>
      </c>
      <c r="E9" s="37" t="s">
        <v>239</v>
      </c>
      <c r="F9" s="37" t="s">
        <v>240</v>
      </c>
      <c r="G9" s="38" t="s">
        <v>241</v>
      </c>
      <c r="H9" s="39" t="s">
        <v>242</v>
      </c>
    </row>
    <row r="10" ht="15" spans="2:8">
      <c r="B10" s="16"/>
      <c r="C10" s="35" t="s">
        <v>243</v>
      </c>
      <c r="D10" s="36">
        <v>10</v>
      </c>
      <c r="E10" s="37" t="s">
        <v>244</v>
      </c>
      <c r="F10" s="37" t="s">
        <v>245</v>
      </c>
      <c r="G10" s="38" t="s">
        <v>246</v>
      </c>
      <c r="H10" s="39" t="s">
        <v>247</v>
      </c>
    </row>
    <row r="11" ht="15" spans="2:8">
      <c r="B11" s="16"/>
      <c r="C11" s="35" t="s">
        <v>248</v>
      </c>
      <c r="D11" s="36">
        <v>10</v>
      </c>
      <c r="E11" s="37" t="s">
        <v>244</v>
      </c>
      <c r="F11" s="37" t="s">
        <v>245</v>
      </c>
      <c r="G11" s="38" t="s">
        <v>246</v>
      </c>
      <c r="H11" s="39" t="s">
        <v>247</v>
      </c>
    </row>
    <row r="12" ht="15" spans="2:8">
      <c r="B12" s="16"/>
      <c r="C12" s="35" t="s">
        <v>249</v>
      </c>
      <c r="D12" s="36">
        <v>20</v>
      </c>
      <c r="E12" s="37" t="s">
        <v>250</v>
      </c>
      <c r="F12" s="37" t="s">
        <v>251</v>
      </c>
      <c r="G12" s="38" t="s">
        <v>252</v>
      </c>
      <c r="H12" s="39" t="s">
        <v>247</v>
      </c>
    </row>
    <row r="13" ht="15" spans="2:8">
      <c r="B13" s="16"/>
      <c r="C13" s="35" t="s">
        <v>253</v>
      </c>
      <c r="D13" s="36">
        <v>10</v>
      </c>
      <c r="E13" s="37" t="s">
        <v>244</v>
      </c>
      <c r="F13" s="37" t="s">
        <v>251</v>
      </c>
      <c r="G13" s="38" t="s">
        <v>252</v>
      </c>
      <c r="H13" s="39" t="s">
        <v>242</v>
      </c>
    </row>
    <row r="14" ht="15" spans="2:8">
      <c r="B14" s="16"/>
      <c r="C14" s="35" t="s">
        <v>254</v>
      </c>
      <c r="D14" s="36">
        <v>10</v>
      </c>
      <c r="E14" s="37" t="s">
        <v>250</v>
      </c>
      <c r="F14" s="37" t="s">
        <v>255</v>
      </c>
      <c r="G14" s="38" t="s">
        <v>252</v>
      </c>
      <c r="H14" s="39" t="s">
        <v>247</v>
      </c>
    </row>
    <row r="15" ht="15" spans="2:8">
      <c r="B15" s="16"/>
      <c r="C15" s="35" t="s">
        <v>256</v>
      </c>
      <c r="D15" s="36">
        <v>10</v>
      </c>
      <c r="E15" s="37" t="s">
        <v>244</v>
      </c>
      <c r="F15" s="37" t="s">
        <v>251</v>
      </c>
      <c r="G15" s="38" t="s">
        <v>252</v>
      </c>
      <c r="H15" s="39" t="s">
        <v>247</v>
      </c>
    </row>
    <row r="16" ht="30" spans="2:8">
      <c r="B16" s="16"/>
      <c r="C16" s="40" t="s">
        <v>257</v>
      </c>
      <c r="D16" s="36">
        <v>10</v>
      </c>
      <c r="E16" s="37" t="s">
        <v>258</v>
      </c>
      <c r="F16" s="37" t="s">
        <v>259</v>
      </c>
      <c r="G16" s="38" t="s">
        <v>260</v>
      </c>
      <c r="H16" s="39" t="s">
        <v>242</v>
      </c>
    </row>
    <row r="17" ht="15" spans="2:8">
      <c r="B17" s="22"/>
      <c r="C17" s="35" t="s">
        <v>261</v>
      </c>
      <c r="D17" s="36">
        <v>10</v>
      </c>
      <c r="E17" s="37" t="s">
        <v>239</v>
      </c>
      <c r="F17" s="37">
        <v>90</v>
      </c>
      <c r="G17" s="38" t="s">
        <v>252</v>
      </c>
      <c r="H17" s="39" t="s">
        <v>242</v>
      </c>
    </row>
  </sheetData>
  <mergeCells count="5">
    <mergeCell ref="C6:D6"/>
    <mergeCell ref="F6:H6"/>
    <mergeCell ref="C7:H7"/>
    <mergeCell ref="B8:B17"/>
    <mergeCell ref="B2:H3"/>
  </mergeCells>
  <printOptions horizontalCentered="1"/>
  <pageMargins left="0.0777777777777778" right="0.0777777777777778" top="0.391666666666667"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2" sqref="B2:H2"/>
    </sheetView>
  </sheetViews>
  <sheetFormatPr defaultColWidth="9" defaultRowHeight="13.5" outlineLevelCol="7"/>
  <cols>
    <col min="1" max="1" width="0.816666666666667" customWidth="1"/>
    <col min="2" max="2" width="17.9083333333333" customWidth="1"/>
    <col min="3" max="3" width="18.725" customWidth="1"/>
    <col min="4" max="4" width="17.1" customWidth="1"/>
    <col min="5" max="5" width="14.5166666666667" customWidth="1"/>
    <col min="6" max="6" width="15.0666666666667" customWidth="1"/>
    <col min="7" max="7" width="18.8583333333333" customWidth="1"/>
    <col min="8" max="8" width="19.95" customWidth="1"/>
  </cols>
  <sheetData>
    <row r="1" ht="16.35" customHeight="1" spans="1:8">
      <c r="A1" s="1"/>
      <c r="B1" s="2" t="s">
        <v>262</v>
      </c>
      <c r="C1" s="1"/>
      <c r="D1" s="1"/>
      <c r="F1" s="1"/>
      <c r="G1" s="1"/>
      <c r="H1" s="1"/>
    </row>
    <row r="2" ht="64.65" customHeight="1" spans="1:8">
      <c r="A2" s="1"/>
      <c r="B2" s="23" t="s">
        <v>263</v>
      </c>
      <c r="C2" s="23"/>
      <c r="D2" s="23"/>
      <c r="E2" s="23"/>
      <c r="F2" s="23"/>
      <c r="G2" s="23"/>
      <c r="H2" s="23"/>
    </row>
    <row r="3" ht="29.3" customHeight="1" spans="2:8">
      <c r="B3" s="24" t="s">
        <v>264</v>
      </c>
      <c r="C3" s="25"/>
      <c r="D3" s="25"/>
      <c r="E3" s="25"/>
      <c r="F3" s="25"/>
      <c r="G3" s="25"/>
      <c r="H3" s="6" t="s">
        <v>2</v>
      </c>
    </row>
    <row r="4" ht="31.05" customHeight="1" spans="2:8">
      <c r="B4" s="7" t="s">
        <v>265</v>
      </c>
      <c r="C4" s="8"/>
      <c r="D4" s="8"/>
      <c r="E4" s="8"/>
      <c r="F4" s="9" t="s">
        <v>266</v>
      </c>
      <c r="G4" s="10"/>
      <c r="H4" s="10"/>
    </row>
    <row r="5" ht="31.05" customHeight="1" spans="2:8">
      <c r="B5" s="7" t="s">
        <v>267</v>
      </c>
      <c r="C5" s="11" t="s">
        <v>268</v>
      </c>
      <c r="D5" s="11"/>
      <c r="E5" s="11"/>
      <c r="F5" s="11"/>
      <c r="G5" s="11"/>
      <c r="H5" s="11"/>
    </row>
    <row r="6" ht="41.4" customHeight="1" spans="2:8">
      <c r="B6" s="7" t="s">
        <v>269</v>
      </c>
      <c r="C6" s="12"/>
      <c r="D6" s="12"/>
      <c r="E6" s="12"/>
      <c r="F6" s="12"/>
      <c r="G6" s="12"/>
      <c r="H6" s="12"/>
    </row>
    <row r="7" ht="43.1" customHeight="1" spans="2:8">
      <c r="B7" s="7" t="s">
        <v>270</v>
      </c>
      <c r="C7" s="12"/>
      <c r="D7" s="12"/>
      <c r="E7" s="12"/>
      <c r="F7" s="12"/>
      <c r="G7" s="12"/>
      <c r="H7" s="12"/>
    </row>
    <row r="8" ht="39.65" customHeight="1" spans="2:8">
      <c r="B8" s="7" t="s">
        <v>271</v>
      </c>
      <c r="C8" s="12"/>
      <c r="D8" s="12"/>
      <c r="E8" s="12"/>
      <c r="F8" s="12"/>
      <c r="G8" s="12"/>
      <c r="H8" s="12"/>
    </row>
    <row r="9" ht="19.8" customHeight="1" spans="2:8">
      <c r="B9" s="7" t="s">
        <v>231</v>
      </c>
      <c r="C9" s="9" t="s">
        <v>232</v>
      </c>
      <c r="D9" s="9" t="s">
        <v>233</v>
      </c>
      <c r="E9" s="9" t="s">
        <v>234</v>
      </c>
      <c r="F9" s="9" t="s">
        <v>235</v>
      </c>
      <c r="G9" s="9" t="s">
        <v>236</v>
      </c>
      <c r="H9" s="9" t="s">
        <v>237</v>
      </c>
    </row>
    <row r="10" ht="18.95" customHeight="1" spans="2:8">
      <c r="B10" s="7"/>
      <c r="C10" s="26"/>
      <c r="D10" s="8"/>
      <c r="E10" s="8"/>
      <c r="F10" s="27"/>
      <c r="G10" s="8"/>
      <c r="H10" s="8"/>
    </row>
    <row r="11" spans="2:6">
      <c r="B11" s="28" t="s">
        <v>272</v>
      </c>
      <c r="C11" s="28"/>
      <c r="D11" s="28"/>
      <c r="E11" s="28"/>
      <c r="F11" s="28"/>
    </row>
  </sheetData>
  <mergeCells count="10">
    <mergeCell ref="B2:H2"/>
    <mergeCell ref="C3:G3"/>
    <mergeCell ref="C4:E4"/>
    <mergeCell ref="G4:H4"/>
    <mergeCell ref="C5:H5"/>
    <mergeCell ref="C6:H6"/>
    <mergeCell ref="C7:H7"/>
    <mergeCell ref="C8:H8"/>
    <mergeCell ref="B11:F11"/>
    <mergeCell ref="B9:B10"/>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C6" sqref="C6:H6"/>
    </sheetView>
  </sheetViews>
  <sheetFormatPr defaultColWidth="9" defaultRowHeight="13.5" outlineLevelCol="7"/>
  <cols>
    <col min="1" max="1" width="0.533333333333333" customWidth="1"/>
    <col min="2" max="2" width="15.7416666666667" customWidth="1"/>
    <col min="3" max="3" width="16.9666666666667" customWidth="1"/>
    <col min="4" max="4" width="16.5583333333333" customWidth="1"/>
    <col min="5" max="6" width="15.475" customWidth="1"/>
    <col min="7" max="7" width="19.2666666666667" customWidth="1"/>
    <col min="8" max="8" width="19.95" customWidth="1"/>
    <col min="9" max="9" width="9.76666666666667" customWidth="1"/>
  </cols>
  <sheetData>
    <row r="1" ht="16.35" customHeight="1" spans="1:8">
      <c r="A1" s="1"/>
      <c r="B1" s="2" t="s">
        <v>273</v>
      </c>
      <c r="C1" s="1"/>
      <c r="D1" s="1"/>
      <c r="F1" s="1"/>
      <c r="G1" s="1"/>
      <c r="H1" s="1"/>
    </row>
    <row r="2" ht="64.65" customHeight="1" spans="1:8">
      <c r="A2" s="1"/>
      <c r="B2" s="3" t="s">
        <v>274</v>
      </c>
      <c r="C2" s="3"/>
      <c r="D2" s="3"/>
      <c r="E2" s="3"/>
      <c r="F2" s="3"/>
      <c r="G2" s="3"/>
      <c r="H2" s="3"/>
    </row>
    <row r="3" ht="25.85" customHeight="1" spans="2:8">
      <c r="B3" s="4" t="s">
        <v>264</v>
      </c>
      <c r="C3" s="5" t="s">
        <v>275</v>
      </c>
      <c r="D3" s="5"/>
      <c r="E3" s="5"/>
      <c r="F3" s="5"/>
      <c r="G3" s="5"/>
      <c r="H3" s="6" t="s">
        <v>2</v>
      </c>
    </row>
    <row r="4" ht="28.45" customHeight="1" spans="2:8">
      <c r="B4" s="7" t="s">
        <v>265</v>
      </c>
      <c r="C4" s="8" t="s">
        <v>276</v>
      </c>
      <c r="D4" s="8"/>
      <c r="E4" s="8"/>
      <c r="F4" s="9" t="s">
        <v>266</v>
      </c>
      <c r="G4" s="10" t="s">
        <v>227</v>
      </c>
      <c r="H4" s="10"/>
    </row>
    <row r="5" ht="25.85" customHeight="1" spans="2:8">
      <c r="B5" s="7" t="s">
        <v>267</v>
      </c>
      <c r="C5" s="11">
        <v>5.6</v>
      </c>
      <c r="D5" s="11"/>
      <c r="E5" s="11"/>
      <c r="F5" s="11"/>
      <c r="G5" s="11"/>
      <c r="H5" s="11"/>
    </row>
    <row r="6" ht="41.4" customHeight="1" spans="2:8">
      <c r="B6" s="7" t="s">
        <v>269</v>
      </c>
      <c r="C6" s="12" t="s">
        <v>277</v>
      </c>
      <c r="D6" s="12"/>
      <c r="E6" s="12"/>
      <c r="F6" s="12"/>
      <c r="G6" s="12"/>
      <c r="H6" s="12"/>
    </row>
    <row r="7" ht="43.1" customHeight="1" spans="2:8">
      <c r="B7" s="7" t="s">
        <v>270</v>
      </c>
      <c r="C7" s="12" t="s">
        <v>278</v>
      </c>
      <c r="D7" s="12"/>
      <c r="E7" s="12"/>
      <c r="F7" s="12"/>
      <c r="G7" s="12"/>
      <c r="H7" s="12"/>
    </row>
    <row r="8" ht="39.65" customHeight="1" spans="2:8">
      <c r="B8" s="7" t="s">
        <v>271</v>
      </c>
      <c r="C8" s="12" t="s">
        <v>277</v>
      </c>
      <c r="D8" s="12"/>
      <c r="E8" s="12"/>
      <c r="F8" s="12"/>
      <c r="G8" s="12"/>
      <c r="H8" s="12"/>
    </row>
    <row r="9" ht="19.8" customHeight="1" spans="2:8">
      <c r="B9" s="13" t="s">
        <v>231</v>
      </c>
      <c r="C9" s="14" t="s">
        <v>232</v>
      </c>
      <c r="D9" s="15" t="s">
        <v>233</v>
      </c>
      <c r="E9" s="15" t="s">
        <v>234</v>
      </c>
      <c r="F9" s="15" t="s">
        <v>235</v>
      </c>
      <c r="G9" s="15" t="s">
        <v>236</v>
      </c>
      <c r="H9" s="15" t="s">
        <v>237</v>
      </c>
    </row>
    <row r="10" ht="19.8" customHeight="1" spans="2:8">
      <c r="B10" s="16"/>
      <c r="C10" s="17" t="s">
        <v>279</v>
      </c>
      <c r="D10" s="18">
        <v>10</v>
      </c>
      <c r="E10" s="19" t="s">
        <v>239</v>
      </c>
      <c r="F10" s="18">
        <v>100</v>
      </c>
      <c r="G10" s="18" t="s">
        <v>252</v>
      </c>
      <c r="H10" s="18" t="s">
        <v>247</v>
      </c>
    </row>
    <row r="11" spans="2:8">
      <c r="B11" s="16"/>
      <c r="C11" s="20" t="s">
        <v>280</v>
      </c>
      <c r="D11" s="18">
        <v>25</v>
      </c>
      <c r="E11" s="19" t="s">
        <v>239</v>
      </c>
      <c r="F11" s="18" t="s">
        <v>281</v>
      </c>
      <c r="G11" s="19" t="s">
        <v>282</v>
      </c>
      <c r="H11" s="18" t="s">
        <v>247</v>
      </c>
    </row>
    <row r="12" ht="15" spans="2:8">
      <c r="B12" s="16"/>
      <c r="C12" s="20" t="s">
        <v>283</v>
      </c>
      <c r="D12" s="18">
        <v>20</v>
      </c>
      <c r="E12" s="21" t="s">
        <v>250</v>
      </c>
      <c r="F12" s="18">
        <v>5.6</v>
      </c>
      <c r="G12" s="19" t="s">
        <v>284</v>
      </c>
      <c r="H12" s="18" t="s">
        <v>242</v>
      </c>
    </row>
    <row r="13" ht="25.5" spans="2:8">
      <c r="B13" s="16"/>
      <c r="C13" s="20" t="s">
        <v>285</v>
      </c>
      <c r="D13" s="18">
        <v>25</v>
      </c>
      <c r="E13" s="19" t="s">
        <v>239</v>
      </c>
      <c r="F13" s="18" t="s">
        <v>286</v>
      </c>
      <c r="G13" s="19" t="s">
        <v>287</v>
      </c>
      <c r="H13" s="18" t="s">
        <v>242</v>
      </c>
    </row>
    <row r="14" spans="2:8">
      <c r="B14" s="22"/>
      <c r="C14" s="20" t="s">
        <v>288</v>
      </c>
      <c r="D14" s="18">
        <v>20</v>
      </c>
      <c r="E14" s="19" t="s">
        <v>239</v>
      </c>
      <c r="F14" s="18" t="s">
        <v>289</v>
      </c>
      <c r="G14" s="19" t="s">
        <v>290</v>
      </c>
      <c r="H14" s="18" t="s">
        <v>242</v>
      </c>
    </row>
  </sheetData>
  <mergeCells count="9">
    <mergeCell ref="B2:H2"/>
    <mergeCell ref="C3:G3"/>
    <mergeCell ref="C4:E4"/>
    <mergeCell ref="G4:H4"/>
    <mergeCell ref="C5:H5"/>
    <mergeCell ref="C6:H6"/>
    <mergeCell ref="C7:H7"/>
    <mergeCell ref="C8:H8"/>
    <mergeCell ref="B9:B14"/>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workbookViewId="0">
      <selection activeCell="C5" sqref="C5"/>
    </sheetView>
  </sheetViews>
  <sheetFormatPr defaultColWidth="9" defaultRowHeight="13.5" outlineLevelCol="5"/>
  <cols>
    <col min="1" max="1" width="0.133333333333333" customWidth="1"/>
    <col min="2" max="2" width="13.3333333333333" customWidth="1"/>
    <col min="3" max="3" width="40.7166666666667" customWidth="1"/>
    <col min="4" max="4" width="12.75" customWidth="1"/>
    <col min="5" max="5" width="13.1583333333333" customWidth="1"/>
    <col min="6" max="6" width="13.4333333333333" customWidth="1"/>
  </cols>
  <sheetData>
    <row r="1" ht="16.35" customHeight="1" spans="1:6">
      <c r="A1" s="1"/>
      <c r="B1" s="2" t="s">
        <v>31</v>
      </c>
      <c r="C1" s="1"/>
      <c r="D1" s="1"/>
      <c r="E1" s="1"/>
      <c r="F1" s="1"/>
    </row>
    <row r="2" ht="16.35" customHeight="1" spans="2:6">
      <c r="B2" s="91" t="s">
        <v>32</v>
      </c>
      <c r="C2" s="91"/>
      <c r="D2" s="91"/>
      <c r="E2" s="91"/>
      <c r="F2" s="91"/>
    </row>
    <row r="3" ht="16.35" customHeight="1" spans="2:6">
      <c r="B3" s="91"/>
      <c r="C3" s="91"/>
      <c r="D3" s="91"/>
      <c r="E3" s="91"/>
      <c r="F3" s="91"/>
    </row>
    <row r="4" ht="16.35" customHeight="1" spans="2:6">
      <c r="B4" s="1"/>
      <c r="C4" s="1"/>
      <c r="D4" s="1"/>
      <c r="E4" s="1"/>
      <c r="F4" s="1"/>
    </row>
    <row r="5" ht="20.7" customHeight="1" spans="2:6">
      <c r="B5" s="1"/>
      <c r="C5" s="1"/>
      <c r="D5" s="1"/>
      <c r="E5" s="1"/>
      <c r="F5" s="46" t="s">
        <v>2</v>
      </c>
    </row>
    <row r="6" ht="34.5" customHeight="1" spans="2:6">
      <c r="B6" s="92" t="s">
        <v>33</v>
      </c>
      <c r="C6" s="92"/>
      <c r="D6" s="92" t="s">
        <v>34</v>
      </c>
      <c r="E6" s="92"/>
      <c r="F6" s="92"/>
    </row>
    <row r="7" ht="29.3" customHeight="1" spans="2:6">
      <c r="B7" s="92" t="s">
        <v>35</v>
      </c>
      <c r="C7" s="92" t="s">
        <v>36</v>
      </c>
      <c r="D7" s="92" t="s">
        <v>37</v>
      </c>
      <c r="E7" s="92" t="s">
        <v>38</v>
      </c>
      <c r="F7" s="92" t="s">
        <v>39</v>
      </c>
    </row>
    <row r="8" ht="18.95" customHeight="1" spans="2:6">
      <c r="B8" s="43" t="s">
        <v>7</v>
      </c>
      <c r="C8" s="43"/>
      <c r="D8" s="49">
        <f t="shared" ref="D8:D19" si="0">E8+F8</f>
        <v>1074.66</v>
      </c>
      <c r="E8" s="49">
        <f>E9+E20+E27+E42</f>
        <v>794.57</v>
      </c>
      <c r="F8" s="49">
        <f>F9+F20+F30+F35+F45</f>
        <v>280.09</v>
      </c>
    </row>
    <row r="9" ht="18.95" customHeight="1" spans="2:6">
      <c r="B9" s="26" t="s">
        <v>40</v>
      </c>
      <c r="C9" s="50" t="s">
        <v>14</v>
      </c>
      <c r="D9" s="49">
        <f>D10+D13+D16+D18</f>
        <v>818.29</v>
      </c>
      <c r="E9" s="49">
        <f>E13</f>
        <v>570.02</v>
      </c>
      <c r="F9" s="49">
        <f>F10+F13+F16+F18</f>
        <v>248.27</v>
      </c>
    </row>
    <row r="10" ht="18.95" customHeight="1" spans="2:6">
      <c r="B10" s="51" t="s">
        <v>41</v>
      </c>
      <c r="C10" s="12" t="s">
        <v>42</v>
      </c>
      <c r="D10" s="49">
        <f t="shared" si="0"/>
        <v>6.51</v>
      </c>
      <c r="E10" s="49"/>
      <c r="F10" s="49">
        <v>6.51</v>
      </c>
    </row>
    <row r="11" ht="19" customHeight="1" spans="2:6">
      <c r="B11" s="51" t="s">
        <v>43</v>
      </c>
      <c r="C11" s="12" t="s">
        <v>44</v>
      </c>
      <c r="D11" s="49">
        <f t="shared" si="0"/>
        <v>6</v>
      </c>
      <c r="E11" s="49"/>
      <c r="F11" s="49">
        <v>6</v>
      </c>
    </row>
    <row r="12" ht="19" customHeight="1" spans="2:6">
      <c r="B12" s="52" t="s">
        <v>45</v>
      </c>
      <c r="C12" s="53" t="s">
        <v>46</v>
      </c>
      <c r="D12" s="49">
        <f t="shared" si="0"/>
        <v>0.51</v>
      </c>
      <c r="E12" s="49"/>
      <c r="F12" s="49">
        <v>0.51</v>
      </c>
    </row>
    <row r="13" ht="18.95" customHeight="1" spans="2:6">
      <c r="B13" s="51" t="s">
        <v>47</v>
      </c>
      <c r="C13" s="12" t="s">
        <v>48</v>
      </c>
      <c r="D13" s="49">
        <f t="shared" si="0"/>
        <v>580.59</v>
      </c>
      <c r="E13" s="49">
        <v>570.02</v>
      </c>
      <c r="F13" s="49">
        <v>10.57</v>
      </c>
    </row>
    <row r="14" ht="18.95" customHeight="1" spans="2:6">
      <c r="B14" s="51" t="s">
        <v>49</v>
      </c>
      <c r="C14" s="12" t="s">
        <v>50</v>
      </c>
      <c r="D14" s="49">
        <f t="shared" si="0"/>
        <v>435.57</v>
      </c>
      <c r="E14" s="49">
        <v>435.57</v>
      </c>
      <c r="F14" s="49"/>
    </row>
    <row r="15" ht="18.95" customHeight="1" spans="2:6">
      <c r="B15" s="51" t="s">
        <v>51</v>
      </c>
      <c r="C15" s="12" t="s">
        <v>52</v>
      </c>
      <c r="D15" s="49">
        <f t="shared" si="0"/>
        <v>145.02</v>
      </c>
      <c r="E15" s="49">
        <v>134.45</v>
      </c>
      <c r="F15" s="49">
        <v>10.57</v>
      </c>
    </row>
    <row r="16" ht="18.95" customHeight="1" spans="2:6">
      <c r="B16" s="51" t="s">
        <v>53</v>
      </c>
      <c r="C16" s="12" t="s">
        <v>54</v>
      </c>
      <c r="D16" s="49">
        <f t="shared" si="0"/>
        <v>5.6</v>
      </c>
      <c r="E16" s="49"/>
      <c r="F16" s="49">
        <v>5.6</v>
      </c>
    </row>
    <row r="17" ht="18.95" customHeight="1" spans="2:6">
      <c r="B17" s="51" t="s">
        <v>55</v>
      </c>
      <c r="C17" s="12" t="s">
        <v>56</v>
      </c>
      <c r="D17" s="49">
        <f t="shared" si="0"/>
        <v>5.6</v>
      </c>
      <c r="E17" s="49"/>
      <c r="F17" s="49">
        <v>5.6</v>
      </c>
    </row>
    <row r="18" ht="18.95" customHeight="1" spans="2:6">
      <c r="B18" s="51" t="s">
        <v>57</v>
      </c>
      <c r="C18" s="12" t="s">
        <v>58</v>
      </c>
      <c r="D18" s="49">
        <f t="shared" si="0"/>
        <v>225.59</v>
      </c>
      <c r="E18" s="49"/>
      <c r="F18" s="49">
        <v>225.59</v>
      </c>
    </row>
    <row r="19" ht="18.95" customHeight="1" spans="2:6">
      <c r="B19" s="51" t="s">
        <v>59</v>
      </c>
      <c r="C19" s="12" t="s">
        <v>60</v>
      </c>
      <c r="D19" s="49">
        <f t="shared" si="0"/>
        <v>225.59</v>
      </c>
      <c r="E19" s="49"/>
      <c r="F19" s="49">
        <v>225.59</v>
      </c>
    </row>
    <row r="20" ht="18.95" customHeight="1" spans="2:6">
      <c r="B20" s="26" t="s">
        <v>61</v>
      </c>
      <c r="C20" s="50" t="s">
        <v>16</v>
      </c>
      <c r="D20" s="49">
        <f>D21+D25</f>
        <v>150.07</v>
      </c>
      <c r="E20" s="49">
        <v>143.27</v>
      </c>
      <c r="F20" s="49">
        <v>6.8</v>
      </c>
    </row>
    <row r="21" ht="18.95" customHeight="1" spans="2:6">
      <c r="B21" s="51" t="s">
        <v>62</v>
      </c>
      <c r="C21" s="12" t="s">
        <v>63</v>
      </c>
      <c r="D21" s="49">
        <f t="shared" ref="D21:D26" si="1">E21+F21</f>
        <v>143.27</v>
      </c>
      <c r="E21" s="49">
        <v>143.27</v>
      </c>
      <c r="F21" s="49"/>
    </row>
    <row r="22" ht="18.95" customHeight="1" spans="2:6">
      <c r="B22" s="51" t="s">
        <v>64</v>
      </c>
      <c r="C22" s="12" t="s">
        <v>65</v>
      </c>
      <c r="D22" s="49">
        <f t="shared" si="1"/>
        <v>59.71</v>
      </c>
      <c r="E22" s="49">
        <v>59.71</v>
      </c>
      <c r="F22" s="49"/>
    </row>
    <row r="23" ht="18.95" customHeight="1" spans="2:6">
      <c r="B23" s="51" t="s">
        <v>66</v>
      </c>
      <c r="C23" s="12" t="s">
        <v>67</v>
      </c>
      <c r="D23" s="49">
        <f t="shared" si="1"/>
        <v>55.71</v>
      </c>
      <c r="E23" s="49">
        <v>55.71</v>
      </c>
      <c r="F23" s="49"/>
    </row>
    <row r="24" ht="18.95" customHeight="1" spans="2:6">
      <c r="B24" s="51" t="s">
        <v>68</v>
      </c>
      <c r="C24" s="12" t="s">
        <v>69</v>
      </c>
      <c r="D24" s="49">
        <f t="shared" si="1"/>
        <v>27.85</v>
      </c>
      <c r="E24" s="49">
        <v>27.85</v>
      </c>
      <c r="F24" s="49"/>
    </row>
    <row r="25" ht="18.95" customHeight="1" spans="2:6">
      <c r="B25" s="51" t="s">
        <v>70</v>
      </c>
      <c r="C25" s="12" t="s">
        <v>71</v>
      </c>
      <c r="D25" s="49">
        <f t="shared" si="1"/>
        <v>6.8</v>
      </c>
      <c r="E25" s="49"/>
      <c r="F25" s="49">
        <v>6.8</v>
      </c>
    </row>
    <row r="26" ht="18.95" customHeight="1" spans="2:6">
      <c r="B26" s="51" t="s">
        <v>72</v>
      </c>
      <c r="C26" s="12" t="s">
        <v>73</v>
      </c>
      <c r="D26" s="49">
        <f t="shared" si="1"/>
        <v>6.8</v>
      </c>
      <c r="E26" s="49"/>
      <c r="F26" s="49">
        <v>6.8</v>
      </c>
    </row>
    <row r="27" ht="18.95" customHeight="1" spans="2:6">
      <c r="B27" s="26" t="s">
        <v>74</v>
      </c>
      <c r="C27" s="50" t="s">
        <v>18</v>
      </c>
      <c r="D27" s="49">
        <f t="shared" ref="D27:D47" si="2">E27+F27</f>
        <v>34.82</v>
      </c>
      <c r="E27" s="49">
        <v>34.82</v>
      </c>
      <c r="F27" s="49"/>
    </row>
    <row r="28" ht="18.95" customHeight="1" spans="2:6">
      <c r="B28" s="51" t="s">
        <v>75</v>
      </c>
      <c r="C28" s="12" t="s">
        <v>76</v>
      </c>
      <c r="D28" s="49">
        <f t="shared" si="2"/>
        <v>34.82</v>
      </c>
      <c r="E28" s="49">
        <v>34.82</v>
      </c>
      <c r="F28" s="49"/>
    </row>
    <row r="29" ht="18.95" customHeight="1" spans="2:6">
      <c r="B29" s="51" t="s">
        <v>77</v>
      </c>
      <c r="C29" s="12" t="s">
        <v>78</v>
      </c>
      <c r="D29" s="49">
        <f t="shared" si="2"/>
        <v>34.82</v>
      </c>
      <c r="E29" s="49">
        <v>34.82</v>
      </c>
      <c r="F29" s="49"/>
    </row>
    <row r="30" ht="18.95" customHeight="1" spans="2:6">
      <c r="B30" s="26">
        <v>211</v>
      </c>
      <c r="C30" s="50" t="s">
        <v>19</v>
      </c>
      <c r="D30" s="49">
        <f t="shared" si="2"/>
        <v>11.8</v>
      </c>
      <c r="E30" s="49"/>
      <c r="F30" s="49">
        <v>11.8</v>
      </c>
    </row>
    <row r="31" ht="18.95" customHeight="1" spans="2:6">
      <c r="B31" s="52" t="s">
        <v>79</v>
      </c>
      <c r="C31" s="53" t="s">
        <v>80</v>
      </c>
      <c r="D31" s="49">
        <f t="shared" si="2"/>
        <v>3.8</v>
      </c>
      <c r="E31" s="49"/>
      <c r="F31" s="49">
        <v>3.8</v>
      </c>
    </row>
    <row r="32" ht="18.95" customHeight="1" spans="2:6">
      <c r="B32" s="52" t="s">
        <v>81</v>
      </c>
      <c r="C32" s="53" t="s">
        <v>82</v>
      </c>
      <c r="D32" s="49">
        <f t="shared" si="2"/>
        <v>3.8</v>
      </c>
      <c r="E32" s="49"/>
      <c r="F32" s="49">
        <v>3.8</v>
      </c>
    </row>
    <row r="33" ht="18.95" customHeight="1" spans="2:6">
      <c r="B33" s="52" t="s">
        <v>83</v>
      </c>
      <c r="C33" s="53" t="s">
        <v>84</v>
      </c>
      <c r="D33" s="49">
        <f t="shared" si="2"/>
        <v>8</v>
      </c>
      <c r="E33" s="49"/>
      <c r="F33" s="49">
        <v>8</v>
      </c>
    </row>
    <row r="34" ht="18.95" customHeight="1" spans="2:6">
      <c r="B34" s="52" t="s">
        <v>85</v>
      </c>
      <c r="C34" s="53" t="s">
        <v>86</v>
      </c>
      <c r="D34" s="49">
        <f t="shared" si="2"/>
        <v>8</v>
      </c>
      <c r="E34" s="49"/>
      <c r="F34" s="49">
        <v>8</v>
      </c>
    </row>
    <row r="35" ht="18.95" customHeight="1" spans="2:6">
      <c r="B35" s="26">
        <v>213</v>
      </c>
      <c r="C35" s="50" t="s">
        <v>20</v>
      </c>
      <c r="D35" s="49">
        <f t="shared" si="2"/>
        <v>3.22</v>
      </c>
      <c r="E35" s="49"/>
      <c r="F35" s="49">
        <v>3.22</v>
      </c>
    </row>
    <row r="36" ht="18.95" customHeight="1" spans="2:6">
      <c r="B36" s="52" t="s">
        <v>87</v>
      </c>
      <c r="C36" s="53" t="s">
        <v>88</v>
      </c>
      <c r="D36" s="49">
        <f t="shared" si="2"/>
        <v>2.21</v>
      </c>
      <c r="E36" s="49"/>
      <c r="F36" s="49">
        <v>2.21</v>
      </c>
    </row>
    <row r="37" ht="18.95" customHeight="1" spans="2:6">
      <c r="B37" s="52" t="s">
        <v>89</v>
      </c>
      <c r="C37" s="53" t="s">
        <v>90</v>
      </c>
      <c r="D37" s="49">
        <f t="shared" si="2"/>
        <v>2.21</v>
      </c>
      <c r="E37" s="49"/>
      <c r="F37" s="49">
        <v>2.21</v>
      </c>
    </row>
    <row r="38" ht="18.95" customHeight="1" spans="2:6">
      <c r="B38" s="52" t="s">
        <v>91</v>
      </c>
      <c r="C38" s="53" t="s">
        <v>92</v>
      </c>
      <c r="D38" s="49">
        <f t="shared" si="2"/>
        <v>1.01</v>
      </c>
      <c r="E38" s="49"/>
      <c r="F38" s="49">
        <v>1.01</v>
      </c>
    </row>
    <row r="39" ht="18.95" customHeight="1" spans="2:6">
      <c r="B39" s="52" t="s">
        <v>93</v>
      </c>
      <c r="C39" s="53" t="s">
        <v>94</v>
      </c>
      <c r="D39" s="49">
        <f t="shared" si="2"/>
        <v>0.25</v>
      </c>
      <c r="E39" s="49"/>
      <c r="F39" s="49">
        <v>0.25</v>
      </c>
    </row>
    <row r="40" ht="18.95" customHeight="1" spans="2:6">
      <c r="B40" s="52" t="s">
        <v>95</v>
      </c>
      <c r="C40" s="53" t="s">
        <v>96</v>
      </c>
      <c r="D40" s="49">
        <f t="shared" si="2"/>
        <v>0.74</v>
      </c>
      <c r="E40" s="49"/>
      <c r="F40" s="49">
        <v>0.74</v>
      </c>
    </row>
    <row r="41" ht="18.95" customHeight="1" spans="2:6">
      <c r="B41" s="52" t="s">
        <v>97</v>
      </c>
      <c r="C41" s="53" t="s">
        <v>98</v>
      </c>
      <c r="D41" s="49">
        <f t="shared" si="2"/>
        <v>0.02</v>
      </c>
      <c r="E41" s="49"/>
      <c r="F41" s="49">
        <v>0.02</v>
      </c>
    </row>
    <row r="42" ht="18.95" customHeight="1" spans="2:6">
      <c r="B42" s="26" t="s">
        <v>99</v>
      </c>
      <c r="C42" s="50" t="s">
        <v>21</v>
      </c>
      <c r="D42" s="49">
        <f t="shared" si="2"/>
        <v>46.46</v>
      </c>
      <c r="E42" s="49">
        <v>46.46</v>
      </c>
      <c r="F42" s="49"/>
    </row>
    <row r="43" ht="18.95" customHeight="1" spans="2:6">
      <c r="B43" s="51" t="s">
        <v>100</v>
      </c>
      <c r="C43" s="12" t="s">
        <v>101</v>
      </c>
      <c r="D43" s="49">
        <f t="shared" si="2"/>
        <v>46.46</v>
      </c>
      <c r="E43" s="49">
        <v>46.46</v>
      </c>
      <c r="F43" s="49"/>
    </row>
    <row r="44" ht="18.95" customHeight="1" spans="2:6">
      <c r="B44" s="51" t="s">
        <v>102</v>
      </c>
      <c r="C44" s="12" t="s">
        <v>103</v>
      </c>
      <c r="D44" s="49">
        <f t="shared" si="2"/>
        <v>46.46</v>
      </c>
      <c r="E44" s="49">
        <v>46.46</v>
      </c>
      <c r="F44" s="49"/>
    </row>
    <row r="45" ht="18.95" customHeight="1" spans="2:6">
      <c r="B45" s="26">
        <v>224</v>
      </c>
      <c r="C45" s="50" t="s">
        <v>22</v>
      </c>
      <c r="D45" s="49">
        <f t="shared" si="2"/>
        <v>10</v>
      </c>
      <c r="E45" s="49"/>
      <c r="F45" s="49">
        <v>10</v>
      </c>
    </row>
    <row r="46" ht="18.95" customHeight="1" spans="2:6">
      <c r="B46" s="52" t="s">
        <v>104</v>
      </c>
      <c r="C46" s="12" t="s">
        <v>105</v>
      </c>
      <c r="D46" s="49">
        <f t="shared" si="2"/>
        <v>10</v>
      </c>
      <c r="E46" s="49"/>
      <c r="F46" s="49">
        <v>10</v>
      </c>
    </row>
    <row r="47" ht="18.95" customHeight="1" spans="2:6">
      <c r="B47" s="52" t="s">
        <v>106</v>
      </c>
      <c r="C47" s="53" t="s">
        <v>107</v>
      </c>
      <c r="D47" s="49">
        <f t="shared" si="2"/>
        <v>10</v>
      </c>
      <c r="E47" s="49"/>
      <c r="F47" s="49">
        <v>10</v>
      </c>
    </row>
    <row r="48" ht="23.25" customHeight="1" spans="2:6">
      <c r="B48" s="93" t="s">
        <v>108</v>
      </c>
      <c r="C48" s="93"/>
      <c r="D48" s="93"/>
      <c r="E48" s="93"/>
      <c r="F48" s="93"/>
    </row>
  </sheetData>
  <mergeCells count="5">
    <mergeCell ref="B6:C6"/>
    <mergeCell ref="D6:F6"/>
    <mergeCell ref="B8:C8"/>
    <mergeCell ref="B48:F48"/>
    <mergeCell ref="B2:F3"/>
  </mergeCells>
  <printOptions horizontalCentered="1"/>
  <pageMargins left="0.0777777777777778" right="0.0777777777777778" top="0.391666666666667" bottom="0.0777777777777778" header="0" footer="0"/>
  <pageSetup paperSize="9" scale="9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19" workbookViewId="0">
      <selection activeCell="N32" sqref="N32"/>
    </sheetView>
  </sheetViews>
  <sheetFormatPr defaultColWidth="9"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90" t="s">
        <v>109</v>
      </c>
      <c r="C1" s="78"/>
      <c r="D1" s="78"/>
      <c r="E1" s="78"/>
      <c r="F1" s="78"/>
    </row>
    <row r="2" ht="16.35" customHeight="1" spans="2:6">
      <c r="B2" s="81" t="s">
        <v>110</v>
      </c>
      <c r="C2" s="81"/>
      <c r="D2" s="81"/>
      <c r="E2" s="81"/>
      <c r="F2" s="81"/>
    </row>
    <row r="3" ht="16.35" customHeight="1" spans="2:6">
      <c r="B3" s="81"/>
      <c r="C3" s="81"/>
      <c r="D3" s="81"/>
      <c r="E3" s="81"/>
      <c r="F3" s="81"/>
    </row>
    <row r="4" ht="16.35" customHeight="1" spans="2:6">
      <c r="B4" s="78"/>
      <c r="C4" s="78"/>
      <c r="D4" s="78"/>
      <c r="E4" s="78"/>
      <c r="F4" s="78"/>
    </row>
    <row r="5" ht="19.8" customHeight="1" spans="2:6">
      <c r="B5" s="78"/>
      <c r="C5" s="78"/>
      <c r="D5" s="78"/>
      <c r="E5" s="78"/>
      <c r="F5" s="46" t="s">
        <v>2</v>
      </c>
    </row>
    <row r="6" ht="36.2" customHeight="1" spans="2:6">
      <c r="B6" s="82" t="s">
        <v>111</v>
      </c>
      <c r="C6" s="82"/>
      <c r="D6" s="82" t="s">
        <v>112</v>
      </c>
      <c r="E6" s="82"/>
      <c r="F6" s="82"/>
    </row>
    <row r="7" ht="27.6" customHeight="1" spans="2:6">
      <c r="B7" s="82" t="s">
        <v>113</v>
      </c>
      <c r="C7" s="82" t="s">
        <v>36</v>
      </c>
      <c r="D7" s="82" t="s">
        <v>37</v>
      </c>
      <c r="E7" s="82" t="s">
        <v>114</v>
      </c>
      <c r="F7" s="82" t="s">
        <v>115</v>
      </c>
    </row>
    <row r="8" ht="19.8" customHeight="1" spans="2:6">
      <c r="B8" s="83" t="s">
        <v>7</v>
      </c>
      <c r="C8" s="83"/>
      <c r="D8" s="44">
        <v>794.57</v>
      </c>
      <c r="E8" s="44">
        <f>E9+E35</f>
        <v>707.23</v>
      </c>
      <c r="F8" s="44">
        <v>87.34</v>
      </c>
    </row>
    <row r="9" ht="19.8" customHeight="1" spans="2:6">
      <c r="B9" s="26" t="s">
        <v>116</v>
      </c>
      <c r="C9" s="50" t="s">
        <v>117</v>
      </c>
      <c r="D9" s="45">
        <v>649.72</v>
      </c>
      <c r="E9" s="45">
        <v>649.73</v>
      </c>
      <c r="F9" s="45"/>
    </row>
    <row r="10" ht="18.95" customHeight="1" spans="2:6">
      <c r="B10" s="51" t="s">
        <v>118</v>
      </c>
      <c r="C10" s="12" t="s">
        <v>119</v>
      </c>
      <c r="D10" s="45">
        <v>125.27</v>
      </c>
      <c r="E10" s="45">
        <v>125.27</v>
      </c>
      <c r="F10" s="45"/>
    </row>
    <row r="11" ht="18.95" customHeight="1" spans="2:6">
      <c r="B11" s="51" t="s">
        <v>120</v>
      </c>
      <c r="C11" s="12" t="s">
        <v>121</v>
      </c>
      <c r="D11" s="45">
        <v>101.38</v>
      </c>
      <c r="E11" s="45">
        <v>101.38</v>
      </c>
      <c r="F11" s="45"/>
    </row>
    <row r="12" ht="18.95" customHeight="1" spans="2:6">
      <c r="B12" s="51" t="s">
        <v>122</v>
      </c>
      <c r="C12" s="12" t="s">
        <v>123</v>
      </c>
      <c r="D12" s="45">
        <v>122.04</v>
      </c>
      <c r="E12" s="45">
        <v>122.04</v>
      </c>
      <c r="F12" s="45"/>
    </row>
    <row r="13" ht="18.95" customHeight="1" spans="2:6">
      <c r="B13" s="51" t="s">
        <v>124</v>
      </c>
      <c r="C13" s="12" t="s">
        <v>125</v>
      </c>
      <c r="D13" s="45">
        <v>55.71</v>
      </c>
      <c r="E13" s="45">
        <v>55.71</v>
      </c>
      <c r="F13" s="45"/>
    </row>
    <row r="14" ht="18.95" customHeight="1" spans="2:6">
      <c r="B14" s="51" t="s">
        <v>126</v>
      </c>
      <c r="C14" s="12" t="s">
        <v>127</v>
      </c>
      <c r="D14" s="45">
        <v>27.85</v>
      </c>
      <c r="E14" s="45">
        <v>27.85</v>
      </c>
      <c r="F14" s="45"/>
    </row>
    <row r="15" ht="18.95" customHeight="1" spans="2:6">
      <c r="B15" s="51" t="s">
        <v>128</v>
      </c>
      <c r="C15" s="12" t="s">
        <v>129</v>
      </c>
      <c r="D15" s="45">
        <v>34.82</v>
      </c>
      <c r="E15" s="45">
        <v>34.82</v>
      </c>
      <c r="F15" s="45"/>
    </row>
    <row r="16" ht="18.95" customHeight="1" spans="2:6">
      <c r="B16" s="51" t="s">
        <v>130</v>
      </c>
      <c r="C16" s="12" t="s">
        <v>131</v>
      </c>
      <c r="D16" s="45">
        <v>1.74</v>
      </c>
      <c r="E16" s="45">
        <v>1.74</v>
      </c>
      <c r="F16" s="45"/>
    </row>
    <row r="17" ht="18.95" customHeight="1" spans="2:6">
      <c r="B17" s="51" t="s">
        <v>132</v>
      </c>
      <c r="C17" s="12" t="s">
        <v>133</v>
      </c>
      <c r="D17" s="45">
        <v>46.46</v>
      </c>
      <c r="E17" s="45">
        <v>46.46</v>
      </c>
      <c r="F17" s="45"/>
    </row>
    <row r="18" ht="18.95" customHeight="1" spans="2:6">
      <c r="B18" s="51" t="s">
        <v>134</v>
      </c>
      <c r="C18" s="12" t="s">
        <v>135</v>
      </c>
      <c r="D18" s="45">
        <v>134.45</v>
      </c>
      <c r="E18" s="45">
        <v>134.46</v>
      </c>
      <c r="F18" s="45"/>
    </row>
    <row r="19" ht="19.8" customHeight="1" spans="2:6">
      <c r="B19" s="26" t="s">
        <v>136</v>
      </c>
      <c r="C19" s="50" t="s">
        <v>137</v>
      </c>
      <c r="D19" s="45">
        <v>80.14</v>
      </c>
      <c r="E19" s="45"/>
      <c r="F19" s="45">
        <v>80.14</v>
      </c>
    </row>
    <row r="20" ht="18.95" customHeight="1" spans="2:6">
      <c r="B20" s="51" t="s">
        <v>138</v>
      </c>
      <c r="C20" s="12" t="s">
        <v>139</v>
      </c>
      <c r="D20" s="45">
        <v>18</v>
      </c>
      <c r="E20" s="45"/>
      <c r="F20" s="45">
        <v>18</v>
      </c>
    </row>
    <row r="21" ht="18.95" customHeight="1" spans="2:6">
      <c r="B21" s="51" t="s">
        <v>140</v>
      </c>
      <c r="C21" s="12" t="s">
        <v>141</v>
      </c>
      <c r="D21" s="45">
        <v>1</v>
      </c>
      <c r="E21" s="45"/>
      <c r="F21" s="45">
        <v>1</v>
      </c>
    </row>
    <row r="22" ht="18.95" customHeight="1" spans="2:6">
      <c r="B22" s="51" t="s">
        <v>142</v>
      </c>
      <c r="C22" s="12" t="s">
        <v>143</v>
      </c>
      <c r="D22" s="45">
        <v>1.8</v>
      </c>
      <c r="E22" s="45"/>
      <c r="F22" s="45">
        <v>1.8</v>
      </c>
    </row>
    <row r="23" ht="18.95" customHeight="1" spans="2:6">
      <c r="B23" s="51" t="s">
        <v>144</v>
      </c>
      <c r="C23" s="12" t="s">
        <v>145</v>
      </c>
      <c r="D23" s="45">
        <v>6.5</v>
      </c>
      <c r="E23" s="45"/>
      <c r="F23" s="45">
        <v>6.5</v>
      </c>
    </row>
    <row r="24" ht="18.95" customHeight="1" spans="2:6">
      <c r="B24" s="51" t="s">
        <v>146</v>
      </c>
      <c r="C24" s="12" t="s">
        <v>147</v>
      </c>
      <c r="D24" s="45">
        <v>2</v>
      </c>
      <c r="E24" s="45"/>
      <c r="F24" s="45">
        <v>2</v>
      </c>
    </row>
    <row r="25" ht="18.95" customHeight="1" spans="2:6">
      <c r="B25" s="51" t="s">
        <v>148</v>
      </c>
      <c r="C25" s="12" t="s">
        <v>149</v>
      </c>
      <c r="D25" s="45">
        <v>4</v>
      </c>
      <c r="E25" s="45"/>
      <c r="F25" s="45">
        <v>4</v>
      </c>
    </row>
    <row r="26" ht="18.95" customHeight="1" spans="2:6">
      <c r="B26" s="51" t="s">
        <v>150</v>
      </c>
      <c r="C26" s="12" t="s">
        <v>151</v>
      </c>
      <c r="D26" s="45">
        <v>1.5</v>
      </c>
      <c r="E26" s="45"/>
      <c r="F26" s="45">
        <v>1.5</v>
      </c>
    </row>
    <row r="27" ht="18.95" customHeight="1" spans="2:6">
      <c r="B27" s="51" t="s">
        <v>152</v>
      </c>
      <c r="C27" s="12" t="s">
        <v>153</v>
      </c>
      <c r="D27" s="45">
        <v>1</v>
      </c>
      <c r="E27" s="45"/>
      <c r="F27" s="45">
        <v>1</v>
      </c>
    </row>
    <row r="28" ht="18.95" customHeight="1" spans="2:6">
      <c r="B28" s="51" t="s">
        <v>154</v>
      </c>
      <c r="C28" s="12" t="s">
        <v>155</v>
      </c>
      <c r="D28" s="45">
        <v>1</v>
      </c>
      <c r="E28" s="45"/>
      <c r="F28" s="45">
        <v>1</v>
      </c>
    </row>
    <row r="29" ht="18.95" customHeight="1" spans="2:6">
      <c r="B29" s="51" t="s">
        <v>156</v>
      </c>
      <c r="C29" s="12" t="s">
        <v>157</v>
      </c>
      <c r="D29" s="45">
        <v>5</v>
      </c>
      <c r="E29" s="45"/>
      <c r="F29" s="45">
        <v>5</v>
      </c>
    </row>
    <row r="30" ht="18.95" customHeight="1" spans="2:6">
      <c r="B30" s="51" t="s">
        <v>158</v>
      </c>
      <c r="C30" s="12" t="s">
        <v>159</v>
      </c>
      <c r="D30" s="45">
        <v>1.5</v>
      </c>
      <c r="E30" s="45"/>
      <c r="F30" s="45">
        <v>1.5</v>
      </c>
    </row>
    <row r="31" ht="18.95" customHeight="1" spans="2:6">
      <c r="B31" s="51" t="s">
        <v>160</v>
      </c>
      <c r="C31" s="12" t="s">
        <v>161</v>
      </c>
      <c r="D31" s="45">
        <v>3.13</v>
      </c>
      <c r="E31" s="45"/>
      <c r="F31" s="45">
        <v>3.13</v>
      </c>
    </row>
    <row r="32" ht="18.95" customHeight="1" spans="2:6">
      <c r="B32" s="51" t="s">
        <v>162</v>
      </c>
      <c r="C32" s="12" t="s">
        <v>163</v>
      </c>
      <c r="D32" s="45">
        <v>7</v>
      </c>
      <c r="E32" s="45"/>
      <c r="F32" s="45">
        <v>7</v>
      </c>
    </row>
    <row r="33" ht="18.95" customHeight="1" spans="2:6">
      <c r="B33" s="51" t="s">
        <v>164</v>
      </c>
      <c r="C33" s="12" t="s">
        <v>165</v>
      </c>
      <c r="D33" s="45">
        <v>25.2</v>
      </c>
      <c r="E33" s="45"/>
      <c r="F33" s="45">
        <v>25.2</v>
      </c>
    </row>
    <row r="34" ht="18.95" customHeight="1" spans="2:6">
      <c r="B34" s="51" t="s">
        <v>166</v>
      </c>
      <c r="C34" s="12" t="s">
        <v>167</v>
      </c>
      <c r="D34" s="45">
        <v>1.5</v>
      </c>
      <c r="E34" s="45"/>
      <c r="F34" s="45">
        <v>1.5</v>
      </c>
    </row>
    <row r="35" ht="19.8" customHeight="1" spans="2:6">
      <c r="B35" s="26" t="s">
        <v>168</v>
      </c>
      <c r="C35" s="50" t="s">
        <v>169</v>
      </c>
      <c r="D35" s="45">
        <v>59.71</v>
      </c>
      <c r="E35" s="45">
        <v>57.5</v>
      </c>
      <c r="F35" s="45">
        <v>2.21</v>
      </c>
    </row>
    <row r="36" ht="18.95" customHeight="1" spans="2:6">
      <c r="B36" s="51" t="s">
        <v>170</v>
      </c>
      <c r="C36" s="12" t="s">
        <v>171</v>
      </c>
      <c r="D36" s="45">
        <v>59.71</v>
      </c>
      <c r="E36" s="45">
        <v>57.5</v>
      </c>
      <c r="F36" s="45">
        <v>2.21</v>
      </c>
    </row>
    <row r="37" ht="19.8" customHeight="1" spans="2:6">
      <c r="B37" s="26" t="s">
        <v>172</v>
      </c>
      <c r="C37" s="50" t="s">
        <v>173</v>
      </c>
      <c r="D37" s="45">
        <v>5</v>
      </c>
      <c r="E37" s="45"/>
      <c r="F37" s="45">
        <v>5</v>
      </c>
    </row>
    <row r="38" ht="18.95" customHeight="1" spans="2:6">
      <c r="B38" s="51" t="s">
        <v>174</v>
      </c>
      <c r="C38" s="12" t="s">
        <v>175</v>
      </c>
      <c r="D38" s="45">
        <v>5</v>
      </c>
      <c r="E38" s="45"/>
      <c r="F38" s="45">
        <v>5</v>
      </c>
    </row>
  </sheetData>
  <mergeCells count="4">
    <mergeCell ref="B6:C6"/>
    <mergeCell ref="D6:F6"/>
    <mergeCell ref="B8:C8"/>
    <mergeCell ref="B2:F3"/>
  </mergeCells>
  <printOptions horizontalCentered="1"/>
  <pageMargins left="0.0777777777777778" right="0.0777777777777778" top="0.391666666666667"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F9" sqref="F9:G9"/>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333333333333"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 min="14" max="14" width="9.76666666666667" customWidth="1"/>
  </cols>
  <sheetData>
    <row r="1" customFormat="1" ht="16.35" customHeight="1" spans="1:2">
      <c r="A1" s="84"/>
      <c r="B1" s="85" t="s">
        <v>176</v>
      </c>
    </row>
    <row r="2" customFormat="1" ht="16.35" customHeight="1" spans="2:13">
      <c r="B2" s="86" t="s">
        <v>177</v>
      </c>
      <c r="C2" s="86"/>
      <c r="D2" s="86"/>
      <c r="E2" s="86"/>
      <c r="F2" s="86"/>
      <c r="G2" s="86"/>
      <c r="H2" s="86"/>
      <c r="I2" s="86"/>
      <c r="J2" s="86"/>
      <c r="K2" s="86"/>
      <c r="L2" s="86"/>
      <c r="M2" s="86"/>
    </row>
    <row r="3" customFormat="1" ht="16.35" customHeight="1" spans="2:13">
      <c r="B3" s="86"/>
      <c r="C3" s="86"/>
      <c r="D3" s="86"/>
      <c r="E3" s="86"/>
      <c r="F3" s="86"/>
      <c r="G3" s="86"/>
      <c r="H3" s="86"/>
      <c r="I3" s="86"/>
      <c r="J3" s="86"/>
      <c r="K3" s="86"/>
      <c r="L3" s="86"/>
      <c r="M3" s="86"/>
    </row>
    <row r="4" customFormat="1" ht="16.35" customHeight="1" spans="2:13">
      <c r="B4" s="86"/>
      <c r="C4" s="86"/>
      <c r="D4" s="86"/>
      <c r="E4" s="86"/>
      <c r="F4" s="86"/>
      <c r="G4" s="86"/>
      <c r="H4" s="86"/>
      <c r="I4" s="86"/>
      <c r="J4" s="86"/>
      <c r="K4" s="86"/>
      <c r="L4" s="86"/>
      <c r="M4" s="86"/>
    </row>
    <row r="5" customFormat="1" ht="20.7" customHeight="1" spans="13:13">
      <c r="M5" s="89" t="s">
        <v>2</v>
      </c>
    </row>
    <row r="6" customFormat="1" ht="38.8" customHeight="1" spans="2:13">
      <c r="B6" s="87" t="s">
        <v>178</v>
      </c>
      <c r="C6" s="87"/>
      <c r="D6" s="87"/>
      <c r="E6" s="87"/>
      <c r="F6" s="87"/>
      <c r="G6" s="87"/>
      <c r="H6" s="87" t="s">
        <v>34</v>
      </c>
      <c r="I6" s="87"/>
      <c r="J6" s="87"/>
      <c r="K6" s="87"/>
      <c r="L6" s="87"/>
      <c r="M6" s="87"/>
    </row>
    <row r="7" customFormat="1" ht="36.2" customHeight="1" spans="2:13">
      <c r="B7" s="87" t="s">
        <v>7</v>
      </c>
      <c r="C7" s="87" t="s">
        <v>179</v>
      </c>
      <c r="D7" s="87" t="s">
        <v>180</v>
      </c>
      <c r="E7" s="87"/>
      <c r="F7" s="87"/>
      <c r="G7" s="87" t="s">
        <v>181</v>
      </c>
      <c r="H7" s="87" t="s">
        <v>7</v>
      </c>
      <c r="I7" s="87" t="s">
        <v>179</v>
      </c>
      <c r="J7" s="87" t="s">
        <v>180</v>
      </c>
      <c r="K7" s="87"/>
      <c r="L7" s="87"/>
      <c r="M7" s="87" t="s">
        <v>181</v>
      </c>
    </row>
    <row r="8" customFormat="1" ht="36.2" customHeight="1" spans="2:13">
      <c r="B8" s="87"/>
      <c r="C8" s="87"/>
      <c r="D8" s="87" t="s">
        <v>182</v>
      </c>
      <c r="E8" s="87" t="s">
        <v>183</v>
      </c>
      <c r="F8" s="87" t="s">
        <v>184</v>
      </c>
      <c r="G8" s="87"/>
      <c r="H8" s="87"/>
      <c r="I8" s="87"/>
      <c r="J8" s="87" t="s">
        <v>182</v>
      </c>
      <c r="K8" s="87" t="s">
        <v>183</v>
      </c>
      <c r="L8" s="87" t="s">
        <v>184</v>
      </c>
      <c r="M8" s="87"/>
    </row>
    <row r="9" customFormat="1" ht="25.85" customHeight="1" spans="2:13">
      <c r="B9" s="88">
        <v>12</v>
      </c>
      <c r="C9" s="88"/>
      <c r="D9" s="88">
        <v>7</v>
      </c>
      <c r="E9" s="88"/>
      <c r="F9" s="88">
        <v>7</v>
      </c>
      <c r="G9" s="88">
        <v>5</v>
      </c>
      <c r="H9" s="88">
        <v>12</v>
      </c>
      <c r="I9" s="88"/>
      <c r="J9" s="88">
        <v>7</v>
      </c>
      <c r="K9" s="88"/>
      <c r="L9" s="88">
        <v>7</v>
      </c>
      <c r="M9" s="88">
        <v>5</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77777777777778" right="0.0777777777777778" top="0.391666666666667"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 sqref="B2:F3"/>
    </sheetView>
  </sheetViews>
  <sheetFormatPr defaultColWidth="9" defaultRowHeight="13.5" outlineLevelCol="5"/>
  <cols>
    <col min="1" max="1" width="0.408333333333333" customWidth="1"/>
    <col min="2" max="2" width="11.5333333333333" customWidth="1"/>
    <col min="3" max="3" width="36.5" customWidth="1"/>
    <col min="4" max="4" width="15.3333333333333" customWidth="1"/>
    <col min="5" max="5" width="14.7833333333333" customWidth="1"/>
    <col min="6" max="6" width="15.3333333333333" customWidth="1"/>
  </cols>
  <sheetData>
    <row r="1" ht="16.35" customHeight="1" spans="1:6">
      <c r="A1" s="1"/>
      <c r="B1" s="80" t="s">
        <v>185</v>
      </c>
      <c r="C1" s="78"/>
      <c r="D1" s="78"/>
      <c r="E1" s="78"/>
      <c r="F1" s="78"/>
    </row>
    <row r="2" ht="25" customHeight="1" spans="2:6">
      <c r="B2" s="81" t="s">
        <v>186</v>
      </c>
      <c r="C2" s="81"/>
      <c r="D2" s="81"/>
      <c r="E2" s="81"/>
      <c r="F2" s="81"/>
    </row>
    <row r="3" ht="26.7" customHeight="1" spans="2:6">
      <c r="B3" s="81"/>
      <c r="C3" s="81"/>
      <c r="D3" s="81"/>
      <c r="E3" s="81"/>
      <c r="F3" s="81"/>
    </row>
    <row r="4" ht="16.35" customHeight="1" spans="2:6">
      <c r="B4" s="78"/>
      <c r="C4" s="78"/>
      <c r="D4" s="78"/>
      <c r="E4" s="78"/>
      <c r="F4" s="78"/>
    </row>
    <row r="5" ht="21.55" customHeight="1" spans="2:6">
      <c r="B5" s="78"/>
      <c r="C5" s="78"/>
      <c r="D5" s="78"/>
      <c r="E5" s="78"/>
      <c r="F5" s="46" t="s">
        <v>2</v>
      </c>
    </row>
    <row r="6" ht="33.6" customHeight="1" spans="2:6">
      <c r="B6" s="82" t="s">
        <v>35</v>
      </c>
      <c r="C6" s="82" t="s">
        <v>36</v>
      </c>
      <c r="D6" s="82" t="s">
        <v>187</v>
      </c>
      <c r="E6" s="82"/>
      <c r="F6" s="82"/>
    </row>
    <row r="7" ht="31.05" customHeight="1" spans="2:6">
      <c r="B7" s="82"/>
      <c r="C7" s="82"/>
      <c r="D7" s="82" t="s">
        <v>37</v>
      </c>
      <c r="E7" s="82" t="s">
        <v>38</v>
      </c>
      <c r="F7" s="82" t="s">
        <v>39</v>
      </c>
    </row>
    <row r="8" ht="20.7" customHeight="1" spans="2:6">
      <c r="B8" s="83" t="s">
        <v>7</v>
      </c>
      <c r="C8" s="83"/>
      <c r="D8" s="44"/>
      <c r="E8" s="44"/>
      <c r="F8" s="44"/>
    </row>
    <row r="9" ht="16.35" customHeight="1" spans="2:6">
      <c r="B9" s="26"/>
      <c r="C9" s="50"/>
      <c r="D9" s="45"/>
      <c r="E9" s="45"/>
      <c r="F9" s="45"/>
    </row>
    <row r="10" ht="16.35" customHeight="1" spans="2:6">
      <c r="B10" s="51" t="s">
        <v>188</v>
      </c>
      <c r="C10" s="12" t="s">
        <v>188</v>
      </c>
      <c r="D10" s="45"/>
      <c r="E10" s="45"/>
      <c r="F10" s="45"/>
    </row>
    <row r="11" ht="16.35" customHeight="1" spans="2:6">
      <c r="B11" s="51" t="s">
        <v>189</v>
      </c>
      <c r="C11" s="12" t="s">
        <v>189</v>
      </c>
      <c r="D11" s="45"/>
      <c r="E11" s="45"/>
      <c r="F11" s="45"/>
    </row>
    <row r="12" ht="16.35" customHeight="1" spans="2:6">
      <c r="B12" s="1" t="s">
        <v>190</v>
      </c>
      <c r="C12" s="1"/>
      <c r="D12" s="1"/>
      <c r="E12" s="1"/>
      <c r="F12" s="1"/>
    </row>
  </sheetData>
  <mergeCells count="6">
    <mergeCell ref="D6:F6"/>
    <mergeCell ref="B8:C8"/>
    <mergeCell ref="B12:F12"/>
    <mergeCell ref="B6:B7"/>
    <mergeCell ref="C6:C7"/>
    <mergeCell ref="B2:F3"/>
  </mergeCells>
  <printOptions horizontalCentered="1"/>
  <pageMargins left="0.0777777777777778" right="0.0777777777777778" top="0.391666666666667" bottom="0.0777777777777778"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9"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
      <c r="C1" s="2" t="s">
        <v>191</v>
      </c>
    </row>
    <row r="2" ht="16.35" customHeight="1" spans="3:6">
      <c r="C2" s="29" t="s">
        <v>192</v>
      </c>
      <c r="D2" s="29"/>
      <c r="E2" s="29"/>
      <c r="F2" s="29"/>
    </row>
    <row r="3" ht="16.35" customHeight="1" spans="3:6">
      <c r="C3" s="29"/>
      <c r="D3" s="29"/>
      <c r="E3" s="29"/>
      <c r="F3" s="29"/>
    </row>
    <row r="4" ht="16.35" customHeight="1"/>
    <row r="5" ht="23.25" customHeight="1" spans="6:6">
      <c r="F5" s="74" t="s">
        <v>2</v>
      </c>
    </row>
    <row r="6" ht="34.5" customHeight="1" spans="3:6">
      <c r="C6" s="75" t="s">
        <v>3</v>
      </c>
      <c r="D6" s="75"/>
      <c r="E6" s="75" t="s">
        <v>4</v>
      </c>
      <c r="F6" s="75"/>
    </row>
    <row r="7" ht="32.75" customHeight="1" spans="3:6">
      <c r="C7" s="75" t="s">
        <v>5</v>
      </c>
      <c r="D7" s="75" t="s">
        <v>6</v>
      </c>
      <c r="E7" s="75" t="s">
        <v>5</v>
      </c>
      <c r="F7" s="75" t="s">
        <v>6</v>
      </c>
    </row>
    <row r="8" ht="25" customHeight="1" spans="3:6">
      <c r="C8" s="76" t="s">
        <v>7</v>
      </c>
      <c r="D8" s="77">
        <v>1077.66</v>
      </c>
      <c r="E8" s="76" t="s">
        <v>7</v>
      </c>
      <c r="F8" s="77">
        <v>1077.66</v>
      </c>
    </row>
    <row r="9" ht="20.7" customHeight="1" spans="2:6">
      <c r="B9" s="78" t="s">
        <v>193</v>
      </c>
      <c r="C9" s="79" t="s">
        <v>13</v>
      </c>
      <c r="D9" s="77">
        <v>1074.66</v>
      </c>
      <c r="E9" s="79" t="s">
        <v>14</v>
      </c>
      <c r="F9" s="77">
        <v>818.29</v>
      </c>
    </row>
    <row r="10" ht="20.7" customHeight="1" spans="2:6">
      <c r="B10" s="78"/>
      <c r="C10" s="79" t="s">
        <v>15</v>
      </c>
      <c r="D10" s="77"/>
      <c r="E10" s="79" t="s">
        <v>16</v>
      </c>
      <c r="F10" s="77">
        <v>150.07</v>
      </c>
    </row>
    <row r="11" ht="20.7" customHeight="1" spans="2:6">
      <c r="B11" s="78"/>
      <c r="C11" s="79" t="s">
        <v>17</v>
      </c>
      <c r="D11" s="77">
        <v>3</v>
      </c>
      <c r="E11" s="79" t="s">
        <v>18</v>
      </c>
      <c r="F11" s="77">
        <v>34.82</v>
      </c>
    </row>
    <row r="12" ht="20.7" customHeight="1" spans="2:6">
      <c r="B12" s="78"/>
      <c r="C12" s="79" t="s">
        <v>194</v>
      </c>
      <c r="D12" s="77"/>
      <c r="E12" s="79" t="s">
        <v>19</v>
      </c>
      <c r="F12" s="77">
        <v>11.8</v>
      </c>
    </row>
    <row r="13" ht="20.7" customHeight="1" spans="2:6">
      <c r="B13" s="78"/>
      <c r="C13" s="79" t="s">
        <v>195</v>
      </c>
      <c r="D13" s="77"/>
      <c r="E13" s="79" t="s">
        <v>20</v>
      </c>
      <c r="F13" s="77">
        <v>3.22</v>
      </c>
    </row>
    <row r="14" ht="20.7" customHeight="1" spans="2:6">
      <c r="B14" s="78"/>
      <c r="C14" s="79" t="s">
        <v>196</v>
      </c>
      <c r="D14" s="77"/>
      <c r="E14" s="79" t="s">
        <v>21</v>
      </c>
      <c r="F14" s="77">
        <v>46.46</v>
      </c>
    </row>
    <row r="15" ht="20.7" customHeight="1" spans="2:6">
      <c r="B15" s="78"/>
      <c r="C15" s="79" t="s">
        <v>197</v>
      </c>
      <c r="D15" s="77"/>
      <c r="E15" s="79" t="s">
        <v>22</v>
      </c>
      <c r="F15" s="77">
        <v>10</v>
      </c>
    </row>
    <row r="16" ht="20.7" customHeight="1" spans="2:6">
      <c r="B16" s="78"/>
      <c r="C16" s="79" t="s">
        <v>198</v>
      </c>
      <c r="D16" s="77"/>
      <c r="E16" s="79" t="s">
        <v>23</v>
      </c>
      <c r="F16" s="77">
        <v>3</v>
      </c>
    </row>
    <row r="17" ht="20.7" customHeight="1" spans="2:6">
      <c r="B17" s="78"/>
      <c r="C17" s="79" t="s">
        <v>199</v>
      </c>
      <c r="D17" s="77"/>
      <c r="E17" s="79"/>
      <c r="F17" s="77"/>
    </row>
  </sheetData>
  <mergeCells count="3">
    <mergeCell ref="C6:D6"/>
    <mergeCell ref="E6:F6"/>
    <mergeCell ref="C2:F3"/>
  </mergeCells>
  <printOptions horizontalCentered="1"/>
  <pageMargins left="0.0777777777777778" right="0.0777777777777778" top="0.391666666666667" bottom="0.0777777777777778"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workbookViewId="0">
      <selection activeCell="B2" sqref="B2:M3"/>
    </sheetView>
  </sheetViews>
  <sheetFormatPr defaultColWidth="9" defaultRowHeight="13.5"/>
  <cols>
    <col min="1" max="1" width="0.408333333333333" customWidth="1"/>
    <col min="2" max="2" width="12.225" customWidth="1"/>
    <col min="3" max="3" width="40.225" customWidth="1"/>
    <col min="4" max="4" width="11.5333333333333" customWidth="1"/>
    <col min="5" max="5" width="9.76666666666667" customWidth="1"/>
    <col min="6" max="6" width="10.5833333333333" customWidth="1"/>
    <col min="7" max="7" width="11.1333333333333" customWidth="1"/>
    <col min="8" max="8" width="10.5833333333333" customWidth="1"/>
    <col min="9" max="9" width="10.85" customWidth="1"/>
    <col min="10" max="10" width="10.725" customWidth="1"/>
    <col min="11" max="11" width="10.45" customWidth="1"/>
    <col min="12" max="12" width="11.4" customWidth="1"/>
    <col min="13" max="13" width="11.5333333333333" customWidth="1"/>
  </cols>
  <sheetData>
    <row r="1" ht="16.35" customHeight="1" spans="1:2">
      <c r="A1" s="1"/>
      <c r="B1" s="2" t="s">
        <v>200</v>
      </c>
    </row>
    <row r="2" ht="16.35" customHeight="1" spans="2:13">
      <c r="B2" s="29" t="s">
        <v>201</v>
      </c>
      <c r="C2" s="29"/>
      <c r="D2" s="29"/>
      <c r="E2" s="29"/>
      <c r="F2" s="29"/>
      <c r="G2" s="29"/>
      <c r="H2" s="29"/>
      <c r="I2" s="29"/>
      <c r="J2" s="29"/>
      <c r="K2" s="29"/>
      <c r="L2" s="29"/>
      <c r="M2" s="29"/>
    </row>
    <row r="3" ht="16.35" customHeight="1" spans="2:13">
      <c r="B3" s="29"/>
      <c r="C3" s="29"/>
      <c r="D3" s="29"/>
      <c r="E3" s="29"/>
      <c r="F3" s="29"/>
      <c r="G3" s="29"/>
      <c r="H3" s="29"/>
      <c r="I3" s="29"/>
      <c r="J3" s="29"/>
      <c r="K3" s="29"/>
      <c r="L3" s="29"/>
      <c r="M3" s="29"/>
    </row>
    <row r="4" ht="16.35" customHeight="1"/>
    <row r="5" ht="22.4" customHeight="1" spans="13:13">
      <c r="M5" s="46" t="s">
        <v>2</v>
      </c>
    </row>
    <row r="6" ht="36.2" customHeight="1" spans="2:13">
      <c r="B6" s="65" t="s">
        <v>202</v>
      </c>
      <c r="C6" s="65"/>
      <c r="D6" s="65" t="s">
        <v>37</v>
      </c>
      <c r="E6" s="66" t="s">
        <v>203</v>
      </c>
      <c r="F6" s="66" t="s">
        <v>204</v>
      </c>
      <c r="G6" s="66" t="s">
        <v>205</v>
      </c>
      <c r="H6" s="66" t="s">
        <v>206</v>
      </c>
      <c r="I6" s="66" t="s">
        <v>207</v>
      </c>
      <c r="J6" s="66" t="s">
        <v>208</v>
      </c>
      <c r="K6" s="66" t="s">
        <v>209</v>
      </c>
      <c r="L6" s="66" t="s">
        <v>210</v>
      </c>
      <c r="M6" s="66" t="s">
        <v>211</v>
      </c>
    </row>
    <row r="7" ht="30.15" customHeight="1" spans="2:13">
      <c r="B7" s="65" t="s">
        <v>113</v>
      </c>
      <c r="C7" s="65" t="s">
        <v>36</v>
      </c>
      <c r="D7" s="65"/>
      <c r="E7" s="66"/>
      <c r="F7" s="66"/>
      <c r="G7" s="66"/>
      <c r="H7" s="66"/>
      <c r="I7" s="66"/>
      <c r="J7" s="66"/>
      <c r="K7" s="66"/>
      <c r="L7" s="66"/>
      <c r="M7" s="66"/>
    </row>
    <row r="8" ht="20.7" customHeight="1" spans="2:13">
      <c r="B8" s="67" t="s">
        <v>7</v>
      </c>
      <c r="C8" s="67"/>
      <c r="D8" s="68">
        <v>1077.66</v>
      </c>
      <c r="E8" s="69">
        <v>1074.66</v>
      </c>
      <c r="F8" s="69"/>
      <c r="G8" s="69">
        <v>3</v>
      </c>
      <c r="H8" s="68"/>
      <c r="I8" s="68"/>
      <c r="J8" s="68"/>
      <c r="K8" s="68"/>
      <c r="L8" s="68"/>
      <c r="M8" s="68"/>
    </row>
    <row r="9" ht="20.7" customHeight="1" spans="2:13">
      <c r="B9" s="63" t="s">
        <v>40</v>
      </c>
      <c r="C9" s="70" t="s">
        <v>14</v>
      </c>
      <c r="D9" s="71">
        <v>818.29</v>
      </c>
      <c r="E9" s="71">
        <v>818.29</v>
      </c>
      <c r="F9" s="71"/>
      <c r="G9" s="71"/>
      <c r="H9" s="71"/>
      <c r="I9" s="71"/>
      <c r="J9" s="71"/>
      <c r="K9" s="71"/>
      <c r="L9" s="71"/>
      <c r="M9" s="71"/>
    </row>
    <row r="10" ht="18.1" customHeight="1" spans="2:13">
      <c r="B10" s="59" t="s">
        <v>41</v>
      </c>
      <c r="C10" s="72" t="s">
        <v>42</v>
      </c>
      <c r="D10" s="71">
        <v>6.51</v>
      </c>
      <c r="E10" s="71">
        <v>6.51</v>
      </c>
      <c r="F10" s="71"/>
      <c r="G10" s="71"/>
      <c r="H10" s="71"/>
      <c r="I10" s="71"/>
      <c r="J10" s="71"/>
      <c r="K10" s="71"/>
      <c r="L10" s="71"/>
      <c r="M10" s="71"/>
    </row>
    <row r="11" ht="19.8" customHeight="1" spans="2:13">
      <c r="B11" s="59" t="s">
        <v>43</v>
      </c>
      <c r="C11" s="72" t="s">
        <v>44</v>
      </c>
      <c r="D11" s="71">
        <v>6</v>
      </c>
      <c r="E11" s="71">
        <v>6</v>
      </c>
      <c r="F11" s="71"/>
      <c r="G11" s="71"/>
      <c r="H11" s="71"/>
      <c r="I11" s="71"/>
      <c r="J11" s="71"/>
      <c r="K11" s="71"/>
      <c r="L11" s="71"/>
      <c r="M11" s="71"/>
    </row>
    <row r="12" ht="18.1" customHeight="1" spans="2:13">
      <c r="B12" s="59" t="s">
        <v>45</v>
      </c>
      <c r="C12" s="72" t="s">
        <v>46</v>
      </c>
      <c r="D12" s="71">
        <v>0.51</v>
      </c>
      <c r="E12" s="71">
        <v>0.51</v>
      </c>
      <c r="F12" s="71"/>
      <c r="G12" s="71"/>
      <c r="H12" s="71"/>
      <c r="I12" s="71"/>
      <c r="J12" s="71"/>
      <c r="K12" s="71"/>
      <c r="L12" s="71"/>
      <c r="M12" s="71"/>
    </row>
    <row r="13" ht="19.8" customHeight="1" spans="2:13">
      <c r="B13" s="59" t="s">
        <v>47</v>
      </c>
      <c r="C13" s="72" t="s">
        <v>48</v>
      </c>
      <c r="D13" s="71">
        <v>580.59</v>
      </c>
      <c r="E13" s="71">
        <v>580.59</v>
      </c>
      <c r="F13" s="71"/>
      <c r="G13" s="71"/>
      <c r="H13" s="71"/>
      <c r="I13" s="71"/>
      <c r="J13" s="71"/>
      <c r="K13" s="71"/>
      <c r="L13" s="71"/>
      <c r="M13" s="71"/>
    </row>
    <row r="14" ht="19.8" customHeight="1" spans="2:13">
      <c r="B14" s="59" t="s">
        <v>49</v>
      </c>
      <c r="C14" s="72" t="s">
        <v>50</v>
      </c>
      <c r="D14" s="71">
        <v>435.57</v>
      </c>
      <c r="E14" s="71">
        <v>435.57</v>
      </c>
      <c r="F14" s="71"/>
      <c r="G14" s="71"/>
      <c r="H14" s="71"/>
      <c r="I14" s="71"/>
      <c r="J14" s="71"/>
      <c r="K14" s="71"/>
      <c r="L14" s="71"/>
      <c r="M14" s="71"/>
    </row>
    <row r="15" ht="18.1" customHeight="1" spans="2:13">
      <c r="B15" s="59" t="s">
        <v>51</v>
      </c>
      <c r="C15" s="72" t="s">
        <v>52</v>
      </c>
      <c r="D15" s="71">
        <v>145.02</v>
      </c>
      <c r="E15" s="71">
        <v>145.02</v>
      </c>
      <c r="F15" s="71"/>
      <c r="G15" s="71"/>
      <c r="H15" s="71"/>
      <c r="I15" s="71"/>
      <c r="J15" s="71"/>
      <c r="K15" s="71"/>
      <c r="L15" s="71"/>
      <c r="M15" s="71"/>
    </row>
    <row r="16" ht="19.8" customHeight="1" spans="2:13">
      <c r="B16" s="59" t="s">
        <v>53</v>
      </c>
      <c r="C16" s="72" t="s">
        <v>54</v>
      </c>
      <c r="D16" s="71">
        <v>5.6</v>
      </c>
      <c r="E16" s="71">
        <v>5.6</v>
      </c>
      <c r="F16" s="71"/>
      <c r="G16" s="71"/>
      <c r="H16" s="71"/>
      <c r="I16" s="71"/>
      <c r="J16" s="71"/>
      <c r="K16" s="71"/>
      <c r="L16" s="71"/>
      <c r="M16" s="71"/>
    </row>
    <row r="17" ht="18.1" customHeight="1" spans="2:13">
      <c r="B17" s="59" t="s">
        <v>55</v>
      </c>
      <c r="C17" s="72" t="s">
        <v>56</v>
      </c>
      <c r="D17" s="71">
        <v>5.6</v>
      </c>
      <c r="E17" s="71">
        <v>5.6</v>
      </c>
      <c r="F17" s="71"/>
      <c r="G17" s="71"/>
      <c r="H17" s="71"/>
      <c r="I17" s="71"/>
      <c r="J17" s="71"/>
      <c r="K17" s="71"/>
      <c r="L17" s="71"/>
      <c r="M17" s="71"/>
    </row>
    <row r="18" ht="19.8" customHeight="1" spans="2:13">
      <c r="B18" s="59" t="s">
        <v>57</v>
      </c>
      <c r="C18" s="73" t="s">
        <v>58</v>
      </c>
      <c r="D18" s="71">
        <v>225.59</v>
      </c>
      <c r="E18" s="71">
        <v>225.59</v>
      </c>
      <c r="F18" s="71"/>
      <c r="G18" s="71"/>
      <c r="H18" s="71"/>
      <c r="I18" s="71"/>
      <c r="J18" s="71"/>
      <c r="K18" s="71"/>
      <c r="L18" s="71"/>
      <c r="M18" s="71"/>
    </row>
    <row r="19" ht="20.7" customHeight="1" spans="2:13">
      <c r="B19" s="63" t="s">
        <v>59</v>
      </c>
      <c r="C19" s="70" t="s">
        <v>60</v>
      </c>
      <c r="D19" s="71">
        <v>225.59</v>
      </c>
      <c r="E19" s="71">
        <v>225.59</v>
      </c>
      <c r="F19" s="71"/>
      <c r="G19" s="71"/>
      <c r="H19" s="71"/>
      <c r="I19" s="71"/>
      <c r="J19" s="71"/>
      <c r="K19" s="71"/>
      <c r="L19" s="71"/>
      <c r="M19" s="71"/>
    </row>
    <row r="20" ht="18.1" customHeight="1" spans="2:13">
      <c r="B20" s="59" t="s">
        <v>61</v>
      </c>
      <c r="C20" s="72" t="s">
        <v>16</v>
      </c>
      <c r="D20" s="71">
        <v>150.07</v>
      </c>
      <c r="E20" s="71">
        <v>150.07</v>
      </c>
      <c r="F20" s="71"/>
      <c r="G20" s="71"/>
      <c r="H20" s="71"/>
      <c r="I20" s="71"/>
      <c r="J20" s="71"/>
      <c r="K20" s="71"/>
      <c r="L20" s="71"/>
      <c r="M20" s="71"/>
    </row>
    <row r="21" ht="19.8" customHeight="1" spans="2:13">
      <c r="B21" s="59" t="s">
        <v>62</v>
      </c>
      <c r="C21" s="72" t="s">
        <v>63</v>
      </c>
      <c r="D21" s="71">
        <v>143.27</v>
      </c>
      <c r="E21" s="71">
        <v>143.27</v>
      </c>
      <c r="F21" s="71"/>
      <c r="G21" s="71"/>
      <c r="H21" s="71"/>
      <c r="I21" s="71"/>
      <c r="J21" s="71"/>
      <c r="K21" s="71"/>
      <c r="L21" s="71"/>
      <c r="M21" s="71"/>
    </row>
    <row r="22" ht="19.8" customHeight="1" spans="2:13">
      <c r="B22" s="59" t="s">
        <v>64</v>
      </c>
      <c r="C22" s="72" t="s">
        <v>65</v>
      </c>
      <c r="D22" s="71">
        <v>59.71</v>
      </c>
      <c r="E22" s="71">
        <v>59.71</v>
      </c>
      <c r="F22" s="71"/>
      <c r="G22" s="71"/>
      <c r="H22" s="71"/>
      <c r="I22" s="71"/>
      <c r="J22" s="71"/>
      <c r="K22" s="71"/>
      <c r="L22" s="71"/>
      <c r="M22" s="71"/>
    </row>
    <row r="23" ht="19.8" customHeight="1" spans="2:13">
      <c r="B23" s="59" t="s">
        <v>66</v>
      </c>
      <c r="C23" s="72" t="s">
        <v>67</v>
      </c>
      <c r="D23" s="71">
        <v>55.71</v>
      </c>
      <c r="E23" s="71">
        <v>55.71</v>
      </c>
      <c r="F23" s="71"/>
      <c r="G23" s="71"/>
      <c r="H23" s="71"/>
      <c r="I23" s="71"/>
      <c r="J23" s="71"/>
      <c r="K23" s="71"/>
      <c r="L23" s="71"/>
      <c r="M23" s="71"/>
    </row>
    <row r="24" ht="19.8" customHeight="1" spans="2:13">
      <c r="B24" s="59" t="s">
        <v>68</v>
      </c>
      <c r="C24" s="72" t="s">
        <v>69</v>
      </c>
      <c r="D24" s="71">
        <v>27.85</v>
      </c>
      <c r="E24" s="71">
        <v>27.85</v>
      </c>
      <c r="F24" s="71"/>
      <c r="G24" s="71"/>
      <c r="H24" s="71"/>
      <c r="I24" s="71"/>
      <c r="J24" s="71"/>
      <c r="K24" s="71"/>
      <c r="L24" s="71"/>
      <c r="M24" s="71"/>
    </row>
    <row r="25" ht="19.8" customHeight="1" spans="2:13">
      <c r="B25" s="59" t="s">
        <v>70</v>
      </c>
      <c r="C25" s="72" t="s">
        <v>71</v>
      </c>
      <c r="D25" s="71">
        <v>6.8</v>
      </c>
      <c r="E25" s="71">
        <v>6.8</v>
      </c>
      <c r="F25" s="71"/>
      <c r="G25" s="71"/>
      <c r="H25" s="71"/>
      <c r="I25" s="71"/>
      <c r="J25" s="71"/>
      <c r="K25" s="71"/>
      <c r="L25" s="71"/>
      <c r="M25" s="71"/>
    </row>
    <row r="26" ht="19.8" customHeight="1" spans="2:13">
      <c r="B26" s="59" t="s">
        <v>72</v>
      </c>
      <c r="C26" s="72" t="s">
        <v>73</v>
      </c>
      <c r="D26" s="71">
        <v>6.8</v>
      </c>
      <c r="E26" s="71">
        <v>6.8</v>
      </c>
      <c r="F26" s="71"/>
      <c r="G26" s="71"/>
      <c r="H26" s="71"/>
      <c r="I26" s="71"/>
      <c r="J26" s="71"/>
      <c r="K26" s="71"/>
      <c r="L26" s="71"/>
      <c r="M26" s="71"/>
    </row>
    <row r="27" ht="19.8" customHeight="1" spans="2:13">
      <c r="B27" s="59" t="s">
        <v>74</v>
      </c>
      <c r="C27" s="72" t="s">
        <v>18</v>
      </c>
      <c r="D27" s="71">
        <v>34.82</v>
      </c>
      <c r="E27" s="71">
        <v>34.82</v>
      </c>
      <c r="F27" s="71"/>
      <c r="G27" s="71"/>
      <c r="H27" s="71"/>
      <c r="I27" s="71"/>
      <c r="J27" s="71"/>
      <c r="K27" s="71"/>
      <c r="L27" s="71"/>
      <c r="M27" s="71"/>
    </row>
    <row r="28" ht="19.8" customHeight="1" spans="2:13">
      <c r="B28" s="59" t="s">
        <v>75</v>
      </c>
      <c r="C28" s="72" t="s">
        <v>76</v>
      </c>
      <c r="D28" s="71">
        <v>34.82</v>
      </c>
      <c r="E28" s="71">
        <v>34.82</v>
      </c>
      <c r="F28" s="71"/>
      <c r="G28" s="71"/>
      <c r="H28" s="71"/>
      <c r="I28" s="71"/>
      <c r="J28" s="71"/>
      <c r="K28" s="71"/>
      <c r="L28" s="71"/>
      <c r="M28" s="71"/>
    </row>
    <row r="29" ht="19.8" customHeight="1" spans="2:13">
      <c r="B29" s="59" t="s">
        <v>77</v>
      </c>
      <c r="C29" s="72" t="s">
        <v>78</v>
      </c>
      <c r="D29" s="71">
        <v>34.82</v>
      </c>
      <c r="E29" s="71">
        <v>34.82</v>
      </c>
      <c r="F29" s="71"/>
      <c r="G29" s="71"/>
      <c r="H29" s="71"/>
      <c r="I29" s="71"/>
      <c r="J29" s="71"/>
      <c r="K29" s="71"/>
      <c r="L29" s="71"/>
      <c r="M29" s="71"/>
    </row>
    <row r="30" ht="19.8" customHeight="1" spans="2:13">
      <c r="B30" s="59">
        <v>211</v>
      </c>
      <c r="C30" s="72" t="s">
        <v>19</v>
      </c>
      <c r="D30" s="71">
        <v>11.8</v>
      </c>
      <c r="E30" s="71">
        <v>11.8</v>
      </c>
      <c r="F30" s="71"/>
      <c r="G30" s="71"/>
      <c r="H30" s="71"/>
      <c r="I30" s="71"/>
      <c r="J30" s="71"/>
      <c r="K30" s="71"/>
      <c r="L30" s="71"/>
      <c r="M30" s="71"/>
    </row>
    <row r="31" ht="19.8" customHeight="1" spans="2:13">
      <c r="B31" s="59" t="s">
        <v>79</v>
      </c>
      <c r="C31" s="72" t="s">
        <v>80</v>
      </c>
      <c r="D31" s="71">
        <v>3.8</v>
      </c>
      <c r="E31" s="71">
        <v>3.8</v>
      </c>
      <c r="F31" s="71"/>
      <c r="G31" s="71"/>
      <c r="H31" s="71"/>
      <c r="I31" s="71"/>
      <c r="J31" s="71"/>
      <c r="K31" s="71"/>
      <c r="L31" s="71"/>
      <c r="M31" s="71"/>
    </row>
    <row r="32" ht="19.8" customHeight="1" spans="2:13">
      <c r="B32" s="59" t="s">
        <v>81</v>
      </c>
      <c r="C32" s="72" t="s">
        <v>82</v>
      </c>
      <c r="D32" s="71">
        <v>3.8</v>
      </c>
      <c r="E32" s="71">
        <v>3.8</v>
      </c>
      <c r="F32" s="71"/>
      <c r="G32" s="71"/>
      <c r="H32" s="71"/>
      <c r="I32" s="71"/>
      <c r="J32" s="71"/>
      <c r="K32" s="71"/>
      <c r="L32" s="71"/>
      <c r="M32" s="71"/>
    </row>
    <row r="33" ht="19.8" customHeight="1" spans="2:13">
      <c r="B33" s="59" t="s">
        <v>83</v>
      </c>
      <c r="C33" s="72" t="s">
        <v>84</v>
      </c>
      <c r="D33" s="71">
        <v>8</v>
      </c>
      <c r="E33" s="71">
        <v>8</v>
      </c>
      <c r="F33" s="71"/>
      <c r="G33" s="71"/>
      <c r="H33" s="71"/>
      <c r="I33" s="71"/>
      <c r="J33" s="71"/>
      <c r="K33" s="71"/>
      <c r="L33" s="71"/>
      <c r="M33" s="71"/>
    </row>
    <row r="34" ht="19.8" customHeight="1" spans="2:13">
      <c r="B34" s="59" t="s">
        <v>85</v>
      </c>
      <c r="C34" s="72" t="s">
        <v>86</v>
      </c>
      <c r="D34" s="71">
        <v>8</v>
      </c>
      <c r="E34" s="71">
        <v>8</v>
      </c>
      <c r="F34" s="71"/>
      <c r="G34" s="71"/>
      <c r="H34" s="71"/>
      <c r="I34" s="71"/>
      <c r="J34" s="71"/>
      <c r="K34" s="71"/>
      <c r="L34" s="71"/>
      <c r="M34" s="71"/>
    </row>
    <row r="35" ht="19.8" customHeight="1" spans="2:13">
      <c r="B35" s="59">
        <v>213</v>
      </c>
      <c r="C35" s="72" t="s">
        <v>20</v>
      </c>
      <c r="D35" s="71">
        <v>3.22</v>
      </c>
      <c r="E35" s="71">
        <v>3.22</v>
      </c>
      <c r="F35" s="71"/>
      <c r="G35" s="71"/>
      <c r="H35" s="71"/>
      <c r="I35" s="71"/>
      <c r="J35" s="71"/>
      <c r="K35" s="71"/>
      <c r="L35" s="71"/>
      <c r="M35" s="71"/>
    </row>
    <row r="36" ht="19.8" customHeight="1" spans="2:13">
      <c r="B36" s="59" t="s">
        <v>87</v>
      </c>
      <c r="C36" s="72" t="s">
        <v>88</v>
      </c>
      <c r="D36" s="71">
        <v>2.21</v>
      </c>
      <c r="E36" s="71">
        <v>2.21</v>
      </c>
      <c r="F36" s="71"/>
      <c r="G36" s="71"/>
      <c r="H36" s="71"/>
      <c r="I36" s="71"/>
      <c r="J36" s="71"/>
      <c r="K36" s="71"/>
      <c r="L36" s="71"/>
      <c r="M36" s="71"/>
    </row>
    <row r="37" ht="19.8" customHeight="1" spans="2:13">
      <c r="B37" s="59" t="s">
        <v>89</v>
      </c>
      <c r="C37" s="72" t="s">
        <v>90</v>
      </c>
      <c r="D37" s="71">
        <v>2.21</v>
      </c>
      <c r="E37" s="71">
        <v>2.21</v>
      </c>
      <c r="F37" s="71"/>
      <c r="G37" s="71"/>
      <c r="H37" s="71"/>
      <c r="I37" s="71"/>
      <c r="J37" s="71"/>
      <c r="K37" s="71"/>
      <c r="L37" s="71"/>
      <c r="M37" s="71"/>
    </row>
    <row r="38" ht="19.8" customHeight="1" spans="2:13">
      <c r="B38" s="59" t="s">
        <v>91</v>
      </c>
      <c r="C38" s="72" t="s">
        <v>92</v>
      </c>
      <c r="D38" s="71">
        <v>1.01</v>
      </c>
      <c r="E38" s="71">
        <v>1.01</v>
      </c>
      <c r="F38" s="71"/>
      <c r="G38" s="71"/>
      <c r="H38" s="71"/>
      <c r="I38" s="71"/>
      <c r="J38" s="71"/>
      <c r="K38" s="71"/>
      <c r="L38" s="71"/>
      <c r="M38" s="71"/>
    </row>
    <row r="39" ht="19.8" customHeight="1" spans="2:13">
      <c r="B39" s="59" t="s">
        <v>93</v>
      </c>
      <c r="C39" s="72" t="s">
        <v>94</v>
      </c>
      <c r="D39" s="71">
        <v>0.25</v>
      </c>
      <c r="E39" s="71">
        <v>0.25</v>
      </c>
      <c r="F39" s="71"/>
      <c r="G39" s="71"/>
      <c r="H39" s="71"/>
      <c r="I39" s="71"/>
      <c r="J39" s="71"/>
      <c r="K39" s="71"/>
      <c r="L39" s="71"/>
      <c r="M39" s="71"/>
    </row>
    <row r="40" ht="19.8" customHeight="1" spans="2:13">
      <c r="B40" s="59" t="s">
        <v>95</v>
      </c>
      <c r="C40" s="72" t="s">
        <v>96</v>
      </c>
      <c r="D40" s="71">
        <v>0.74</v>
      </c>
      <c r="E40" s="71">
        <v>0.74</v>
      </c>
      <c r="F40" s="71"/>
      <c r="G40" s="71"/>
      <c r="H40" s="71"/>
      <c r="I40" s="71"/>
      <c r="J40" s="71"/>
      <c r="K40" s="71"/>
      <c r="L40" s="71"/>
      <c r="M40" s="71"/>
    </row>
    <row r="41" ht="19.8" customHeight="1" spans="2:13">
      <c r="B41" s="59" t="s">
        <v>97</v>
      </c>
      <c r="C41" s="72" t="s">
        <v>98</v>
      </c>
      <c r="D41" s="71">
        <v>0.02</v>
      </c>
      <c r="E41" s="71">
        <v>0.02</v>
      </c>
      <c r="F41" s="71"/>
      <c r="G41" s="71"/>
      <c r="H41" s="71"/>
      <c r="I41" s="71"/>
      <c r="J41" s="71"/>
      <c r="K41" s="71"/>
      <c r="L41" s="71"/>
      <c r="M41" s="71"/>
    </row>
    <row r="42" ht="19.8" customHeight="1" spans="2:13">
      <c r="B42" s="59" t="s">
        <v>99</v>
      </c>
      <c r="C42" s="72" t="s">
        <v>21</v>
      </c>
      <c r="D42" s="71">
        <v>46.46</v>
      </c>
      <c r="E42" s="71">
        <v>46.46</v>
      </c>
      <c r="F42" s="71"/>
      <c r="G42" s="71"/>
      <c r="H42" s="71"/>
      <c r="I42" s="71"/>
      <c r="J42" s="71"/>
      <c r="K42" s="71"/>
      <c r="L42" s="71"/>
      <c r="M42" s="71"/>
    </row>
    <row r="43" ht="19.8" customHeight="1" spans="2:13">
      <c r="B43" s="59" t="s">
        <v>100</v>
      </c>
      <c r="C43" s="72" t="s">
        <v>101</v>
      </c>
      <c r="D43" s="71">
        <v>46.46</v>
      </c>
      <c r="E43" s="71">
        <v>46.46</v>
      </c>
      <c r="F43" s="71"/>
      <c r="G43" s="71"/>
      <c r="H43" s="71"/>
      <c r="I43" s="71"/>
      <c r="J43" s="71"/>
      <c r="K43" s="71"/>
      <c r="L43" s="71"/>
      <c r="M43" s="71"/>
    </row>
    <row r="44" ht="18.1" customHeight="1" spans="2:13">
      <c r="B44" s="59" t="s">
        <v>102</v>
      </c>
      <c r="C44" s="72" t="s">
        <v>103</v>
      </c>
      <c r="D44" s="71">
        <v>46.46</v>
      </c>
      <c r="E44" s="71">
        <v>46.46</v>
      </c>
      <c r="F44" s="71"/>
      <c r="G44" s="71"/>
      <c r="H44" s="71"/>
      <c r="I44" s="71"/>
      <c r="J44" s="71"/>
      <c r="K44" s="71"/>
      <c r="L44" s="71"/>
      <c r="M44" s="71"/>
    </row>
    <row r="45" ht="19.8" customHeight="1" spans="2:13">
      <c r="B45" s="59">
        <v>224</v>
      </c>
      <c r="C45" s="72" t="s">
        <v>22</v>
      </c>
      <c r="D45" s="71">
        <v>10</v>
      </c>
      <c r="E45" s="71">
        <v>10</v>
      </c>
      <c r="F45" s="71"/>
      <c r="G45" s="71"/>
      <c r="H45" s="71"/>
      <c r="I45" s="71"/>
      <c r="J45" s="71"/>
      <c r="K45" s="71"/>
      <c r="L45" s="71"/>
      <c r="M45" s="71"/>
    </row>
    <row r="46" ht="20.7" customHeight="1" spans="2:13">
      <c r="B46" s="63" t="s">
        <v>104</v>
      </c>
      <c r="C46" s="70" t="s">
        <v>105</v>
      </c>
      <c r="D46" s="71">
        <v>10</v>
      </c>
      <c r="E46" s="71">
        <v>10</v>
      </c>
      <c r="F46" s="71"/>
      <c r="G46" s="71"/>
      <c r="H46" s="71"/>
      <c r="I46" s="71"/>
      <c r="J46" s="71"/>
      <c r="K46" s="71"/>
      <c r="L46" s="71"/>
      <c r="M46" s="71"/>
    </row>
    <row r="47" ht="18.1" customHeight="1" spans="2:13">
      <c r="B47" s="59" t="s">
        <v>106</v>
      </c>
      <c r="C47" s="72" t="s">
        <v>107</v>
      </c>
      <c r="D47" s="71">
        <v>10</v>
      </c>
      <c r="E47" s="71">
        <v>10</v>
      </c>
      <c r="F47" s="71"/>
      <c r="G47" s="71"/>
      <c r="H47" s="71"/>
      <c r="I47" s="71"/>
      <c r="J47" s="71"/>
      <c r="K47" s="71"/>
      <c r="L47" s="71"/>
      <c r="M47" s="71"/>
    </row>
    <row r="48" ht="19.8" customHeight="1" spans="2:13">
      <c r="B48" s="59">
        <v>223</v>
      </c>
      <c r="C48" s="72" t="s">
        <v>23</v>
      </c>
      <c r="D48" s="71">
        <v>3</v>
      </c>
      <c r="E48" s="71"/>
      <c r="F48" s="71"/>
      <c r="G48" s="71">
        <v>3</v>
      </c>
      <c r="H48" s="71"/>
      <c r="I48" s="71"/>
      <c r="J48" s="71"/>
      <c r="K48" s="71"/>
      <c r="L48" s="71"/>
      <c r="M48" s="71"/>
    </row>
    <row r="49" ht="20.7" customHeight="1" spans="2:13">
      <c r="B49" s="63" t="s">
        <v>212</v>
      </c>
      <c r="C49" s="70" t="s">
        <v>213</v>
      </c>
      <c r="D49" s="71">
        <v>3</v>
      </c>
      <c r="E49" s="71"/>
      <c r="F49" s="71"/>
      <c r="G49" s="71">
        <v>3</v>
      </c>
      <c r="H49" s="71"/>
      <c r="I49" s="71"/>
      <c r="J49" s="71"/>
      <c r="K49" s="71"/>
      <c r="L49" s="71"/>
      <c r="M49" s="71"/>
    </row>
    <row r="50" ht="18.1" customHeight="1" spans="2:13">
      <c r="B50" s="59" t="s">
        <v>106</v>
      </c>
      <c r="C50" s="72" t="s">
        <v>214</v>
      </c>
      <c r="D50" s="71">
        <v>3</v>
      </c>
      <c r="E50" s="71"/>
      <c r="F50" s="71"/>
      <c r="G50" s="71">
        <v>3</v>
      </c>
      <c r="H50" s="71"/>
      <c r="I50" s="71"/>
      <c r="J50" s="71"/>
      <c r="K50" s="71"/>
      <c r="L50" s="71"/>
      <c r="M50" s="71"/>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6666666666667" right="0.116666666666667" top="0.391666666666667"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B2" sqref="B2:F3"/>
    </sheetView>
  </sheetViews>
  <sheetFormatPr defaultColWidth="9" defaultRowHeight="13.5" outlineLevelCol="5"/>
  <cols>
    <col min="1" max="1" width="0.533333333333333" customWidth="1"/>
    <col min="2" max="2" width="16.2833333333333" customWidth="1"/>
    <col min="3" max="3" width="40.4416666666667" customWidth="1"/>
    <col min="4" max="4" width="17.9083333333333" customWidth="1"/>
    <col min="5" max="5" width="17.3666666666667" customWidth="1"/>
    <col min="6" max="6" width="15.475" customWidth="1"/>
  </cols>
  <sheetData>
    <row r="1" ht="16.35" customHeight="1" spans="1:2">
      <c r="A1" s="1"/>
      <c r="B1" s="2" t="s">
        <v>215</v>
      </c>
    </row>
    <row r="2" ht="16.35" customHeight="1" spans="2:6">
      <c r="B2" s="29" t="s">
        <v>216</v>
      </c>
      <c r="C2" s="29"/>
      <c r="D2" s="29"/>
      <c r="E2" s="29"/>
      <c r="F2" s="29"/>
    </row>
    <row r="3" ht="16.35" customHeight="1" spans="2:6">
      <c r="B3" s="29"/>
      <c r="C3" s="29"/>
      <c r="D3" s="29"/>
      <c r="E3" s="29"/>
      <c r="F3" s="29"/>
    </row>
    <row r="4" ht="16.35" customHeight="1" spans="2:6">
      <c r="B4" s="47"/>
      <c r="C4" s="47"/>
      <c r="D4" s="47"/>
      <c r="E4" s="47"/>
      <c r="F4" s="47"/>
    </row>
    <row r="5" ht="18.95" customHeight="1" spans="2:6">
      <c r="B5" s="47"/>
      <c r="C5" s="47"/>
      <c r="D5" s="47"/>
      <c r="E5" s="47"/>
      <c r="F5" s="6" t="s">
        <v>2</v>
      </c>
    </row>
    <row r="6" ht="31.9" customHeight="1" spans="2:6">
      <c r="B6" s="48" t="s">
        <v>113</v>
      </c>
      <c r="C6" s="48" t="s">
        <v>36</v>
      </c>
      <c r="D6" s="48" t="s">
        <v>37</v>
      </c>
      <c r="E6" s="48" t="s">
        <v>217</v>
      </c>
      <c r="F6" s="48" t="s">
        <v>218</v>
      </c>
    </row>
    <row r="7" ht="21.55" customHeight="1" spans="2:6">
      <c r="B7" s="43" t="s">
        <v>7</v>
      </c>
      <c r="C7" s="43"/>
      <c r="D7" s="49">
        <f t="shared" ref="D7:D18" si="0">E7+F7</f>
        <v>1077.66</v>
      </c>
      <c r="E7" s="49">
        <f>E8+E19+E26+E41</f>
        <v>794.57</v>
      </c>
      <c r="F7" s="49">
        <f>F8+F19+F29+F34+F44+F47</f>
        <v>283.09</v>
      </c>
    </row>
    <row r="8" ht="20.7" customHeight="1" spans="2:6">
      <c r="B8" s="26" t="s">
        <v>40</v>
      </c>
      <c r="C8" s="50" t="s">
        <v>14</v>
      </c>
      <c r="D8" s="49">
        <f>D9+D12+D15+D17</f>
        <v>818.29</v>
      </c>
      <c r="E8" s="49">
        <f>E12</f>
        <v>570.02</v>
      </c>
      <c r="F8" s="49">
        <f>F9+F12+F15+F17</f>
        <v>248.27</v>
      </c>
    </row>
    <row r="9" ht="20.7" customHeight="1" spans="2:6">
      <c r="B9" s="51" t="s">
        <v>41</v>
      </c>
      <c r="C9" s="12" t="s">
        <v>42</v>
      </c>
      <c r="D9" s="49">
        <f t="shared" si="0"/>
        <v>6.51</v>
      </c>
      <c r="E9" s="49"/>
      <c r="F9" s="49">
        <v>6.51</v>
      </c>
    </row>
    <row r="10" ht="20.7" customHeight="1" spans="2:6">
      <c r="B10" s="51" t="s">
        <v>43</v>
      </c>
      <c r="C10" s="12" t="s">
        <v>44</v>
      </c>
      <c r="D10" s="49">
        <f t="shared" si="0"/>
        <v>6</v>
      </c>
      <c r="E10" s="49"/>
      <c r="F10" s="49">
        <v>6</v>
      </c>
    </row>
    <row r="11" ht="20.7" customHeight="1" spans="2:6">
      <c r="B11" s="52" t="s">
        <v>45</v>
      </c>
      <c r="C11" s="53" t="s">
        <v>46</v>
      </c>
      <c r="D11" s="49">
        <f t="shared" si="0"/>
        <v>0.51</v>
      </c>
      <c r="E11" s="49"/>
      <c r="F11" s="49">
        <v>0.51</v>
      </c>
    </row>
    <row r="12" ht="20.7" customHeight="1" spans="2:6">
      <c r="B12" s="51" t="s">
        <v>47</v>
      </c>
      <c r="C12" s="12" t="s">
        <v>48</v>
      </c>
      <c r="D12" s="49">
        <f t="shared" si="0"/>
        <v>580.59</v>
      </c>
      <c r="E12" s="49">
        <v>570.02</v>
      </c>
      <c r="F12" s="49">
        <v>10.57</v>
      </c>
    </row>
    <row r="13" ht="20.7" customHeight="1" spans="2:6">
      <c r="B13" s="51" t="s">
        <v>49</v>
      </c>
      <c r="C13" s="12" t="s">
        <v>50</v>
      </c>
      <c r="D13" s="49">
        <f t="shared" si="0"/>
        <v>435.57</v>
      </c>
      <c r="E13" s="49">
        <v>435.57</v>
      </c>
      <c r="F13" s="49"/>
    </row>
    <row r="14" ht="20.7" customHeight="1" spans="2:6">
      <c r="B14" s="51" t="s">
        <v>51</v>
      </c>
      <c r="C14" s="12" t="s">
        <v>52</v>
      </c>
      <c r="D14" s="49">
        <f t="shared" si="0"/>
        <v>145.02</v>
      </c>
      <c r="E14" s="49">
        <v>134.45</v>
      </c>
      <c r="F14" s="49">
        <v>10.57</v>
      </c>
    </row>
    <row r="15" ht="20.7" customHeight="1" spans="2:6">
      <c r="B15" s="51" t="s">
        <v>53</v>
      </c>
      <c r="C15" s="12" t="s">
        <v>54</v>
      </c>
      <c r="D15" s="49">
        <f t="shared" si="0"/>
        <v>5.6</v>
      </c>
      <c r="E15" s="49"/>
      <c r="F15" s="49">
        <v>5.6</v>
      </c>
    </row>
    <row r="16" ht="20.7" customHeight="1" spans="2:6">
      <c r="B16" s="51" t="s">
        <v>55</v>
      </c>
      <c r="C16" s="12" t="s">
        <v>56</v>
      </c>
      <c r="D16" s="49">
        <f t="shared" si="0"/>
        <v>5.6</v>
      </c>
      <c r="E16" s="49"/>
      <c r="F16" s="49">
        <v>5.6</v>
      </c>
    </row>
    <row r="17" ht="21.55" customHeight="1" spans="2:6">
      <c r="B17" s="51" t="s">
        <v>57</v>
      </c>
      <c r="C17" s="12" t="s">
        <v>58</v>
      </c>
      <c r="D17" s="49">
        <f t="shared" si="0"/>
        <v>225.59</v>
      </c>
      <c r="E17" s="49"/>
      <c r="F17" s="49">
        <v>225.59</v>
      </c>
    </row>
    <row r="18" ht="20.7" customHeight="1" spans="2:6">
      <c r="B18" s="51" t="s">
        <v>59</v>
      </c>
      <c r="C18" s="12" t="s">
        <v>60</v>
      </c>
      <c r="D18" s="49">
        <f t="shared" si="0"/>
        <v>225.59</v>
      </c>
      <c r="E18" s="49"/>
      <c r="F18" s="49">
        <v>225.59</v>
      </c>
    </row>
    <row r="19" ht="20.7" customHeight="1" spans="2:6">
      <c r="B19" s="26" t="s">
        <v>61</v>
      </c>
      <c r="C19" s="50" t="s">
        <v>16</v>
      </c>
      <c r="D19" s="49">
        <f>D20+D24</f>
        <v>150.07</v>
      </c>
      <c r="E19" s="49">
        <v>143.27</v>
      </c>
      <c r="F19" s="49">
        <v>6.8</v>
      </c>
    </row>
    <row r="20" ht="20.7" customHeight="1" spans="2:6">
      <c r="B20" s="51" t="s">
        <v>62</v>
      </c>
      <c r="C20" s="12" t="s">
        <v>63</v>
      </c>
      <c r="D20" s="49">
        <f t="shared" ref="D20:D46" si="1">E20+F20</f>
        <v>143.27</v>
      </c>
      <c r="E20" s="49">
        <v>143.27</v>
      </c>
      <c r="F20" s="49"/>
    </row>
    <row r="21" ht="20.7" customHeight="1" spans="2:6">
      <c r="B21" s="51" t="s">
        <v>64</v>
      </c>
      <c r="C21" s="12" t="s">
        <v>65</v>
      </c>
      <c r="D21" s="49">
        <f t="shared" si="1"/>
        <v>59.71</v>
      </c>
      <c r="E21" s="49">
        <v>59.71</v>
      </c>
      <c r="F21" s="49"/>
    </row>
    <row r="22" ht="20.7" customHeight="1" spans="2:6">
      <c r="B22" s="51" t="s">
        <v>66</v>
      </c>
      <c r="C22" s="12" t="s">
        <v>67</v>
      </c>
      <c r="D22" s="49">
        <f t="shared" si="1"/>
        <v>55.71</v>
      </c>
      <c r="E22" s="49">
        <v>55.71</v>
      </c>
      <c r="F22" s="49"/>
    </row>
    <row r="23" ht="20.7" customHeight="1" spans="2:6">
      <c r="B23" s="51" t="s">
        <v>68</v>
      </c>
      <c r="C23" s="12" t="s">
        <v>69</v>
      </c>
      <c r="D23" s="49">
        <f t="shared" si="1"/>
        <v>27.85</v>
      </c>
      <c r="E23" s="49">
        <v>27.85</v>
      </c>
      <c r="F23" s="49"/>
    </row>
    <row r="24" ht="21.55" customHeight="1" spans="2:6">
      <c r="B24" s="51" t="s">
        <v>70</v>
      </c>
      <c r="C24" s="12" t="s">
        <v>71</v>
      </c>
      <c r="D24" s="49">
        <f t="shared" si="1"/>
        <v>6.8</v>
      </c>
      <c r="E24" s="49"/>
      <c r="F24" s="49">
        <v>6.8</v>
      </c>
    </row>
    <row r="25" ht="20.7" customHeight="1" spans="2:6">
      <c r="B25" s="51" t="s">
        <v>72</v>
      </c>
      <c r="C25" s="12" t="s">
        <v>73</v>
      </c>
      <c r="D25" s="49">
        <f t="shared" si="1"/>
        <v>6.8</v>
      </c>
      <c r="E25" s="49"/>
      <c r="F25" s="49">
        <v>6.8</v>
      </c>
    </row>
    <row r="26" ht="20.7" customHeight="1" spans="2:6">
      <c r="B26" s="26" t="s">
        <v>74</v>
      </c>
      <c r="C26" s="50" t="s">
        <v>18</v>
      </c>
      <c r="D26" s="49">
        <f t="shared" si="1"/>
        <v>34.82</v>
      </c>
      <c r="E26" s="49">
        <v>34.82</v>
      </c>
      <c r="F26" s="49"/>
    </row>
    <row r="27" ht="21.55" customHeight="1" spans="2:6">
      <c r="B27" s="51" t="s">
        <v>75</v>
      </c>
      <c r="C27" s="12" t="s">
        <v>76</v>
      </c>
      <c r="D27" s="49">
        <f t="shared" si="1"/>
        <v>34.82</v>
      </c>
      <c r="E27" s="49">
        <v>34.82</v>
      </c>
      <c r="F27" s="49"/>
    </row>
    <row r="28" ht="20.7" customHeight="1" spans="2:6">
      <c r="B28" s="51" t="s">
        <v>77</v>
      </c>
      <c r="C28" s="12" t="s">
        <v>78</v>
      </c>
      <c r="D28" s="49">
        <f t="shared" si="1"/>
        <v>34.82</v>
      </c>
      <c r="E28" s="49">
        <v>34.82</v>
      </c>
      <c r="F28" s="49"/>
    </row>
    <row r="29" ht="20.7" customHeight="1" spans="2:6">
      <c r="B29" s="26">
        <v>211</v>
      </c>
      <c r="C29" s="50" t="s">
        <v>19</v>
      </c>
      <c r="D29" s="49">
        <f t="shared" si="1"/>
        <v>11.8</v>
      </c>
      <c r="E29" s="49"/>
      <c r="F29" s="49">
        <v>11.8</v>
      </c>
    </row>
    <row r="30" spans="2:6">
      <c r="B30" s="52" t="s">
        <v>79</v>
      </c>
      <c r="C30" s="53" t="s">
        <v>80</v>
      </c>
      <c r="D30" s="49">
        <f t="shared" si="1"/>
        <v>3.8</v>
      </c>
      <c r="E30" s="49"/>
      <c r="F30" s="49">
        <v>3.8</v>
      </c>
    </row>
    <row r="31" spans="2:6">
      <c r="B31" s="52" t="s">
        <v>81</v>
      </c>
      <c r="C31" s="53" t="s">
        <v>82</v>
      </c>
      <c r="D31" s="49">
        <f t="shared" si="1"/>
        <v>3.8</v>
      </c>
      <c r="E31" s="49"/>
      <c r="F31" s="49">
        <v>3.8</v>
      </c>
    </row>
    <row r="32" spans="2:6">
      <c r="B32" s="52" t="s">
        <v>83</v>
      </c>
      <c r="C32" s="53" t="s">
        <v>84</v>
      </c>
      <c r="D32" s="49">
        <f t="shared" si="1"/>
        <v>8</v>
      </c>
      <c r="E32" s="49"/>
      <c r="F32" s="49">
        <v>8</v>
      </c>
    </row>
    <row r="33" spans="2:6">
      <c r="B33" s="52" t="s">
        <v>85</v>
      </c>
      <c r="C33" s="53" t="s">
        <v>86</v>
      </c>
      <c r="D33" s="49">
        <f t="shared" si="1"/>
        <v>8</v>
      </c>
      <c r="E33" s="49"/>
      <c r="F33" s="49">
        <v>8</v>
      </c>
    </row>
    <row r="34" spans="2:6">
      <c r="B34" s="26">
        <v>213</v>
      </c>
      <c r="C34" s="50" t="s">
        <v>20</v>
      </c>
      <c r="D34" s="49">
        <f t="shared" si="1"/>
        <v>3.22</v>
      </c>
      <c r="E34" s="49"/>
      <c r="F34" s="49">
        <v>3.22</v>
      </c>
    </row>
    <row r="35" spans="2:6">
      <c r="B35" s="52" t="s">
        <v>87</v>
      </c>
      <c r="C35" s="53" t="s">
        <v>88</v>
      </c>
      <c r="D35" s="49">
        <f t="shared" si="1"/>
        <v>2.21</v>
      </c>
      <c r="E35" s="49"/>
      <c r="F35" s="49">
        <v>2.21</v>
      </c>
    </row>
    <row r="36" spans="2:6">
      <c r="B36" s="52" t="s">
        <v>89</v>
      </c>
      <c r="C36" s="53" t="s">
        <v>90</v>
      </c>
      <c r="D36" s="49">
        <f t="shared" si="1"/>
        <v>2.21</v>
      </c>
      <c r="E36" s="49"/>
      <c r="F36" s="49">
        <v>2.21</v>
      </c>
    </row>
    <row r="37" spans="2:6">
      <c r="B37" s="52" t="s">
        <v>91</v>
      </c>
      <c r="C37" s="53" t="s">
        <v>92</v>
      </c>
      <c r="D37" s="49">
        <f t="shared" si="1"/>
        <v>1.01</v>
      </c>
      <c r="E37" s="49"/>
      <c r="F37" s="49">
        <v>1.01</v>
      </c>
    </row>
    <row r="38" spans="2:6">
      <c r="B38" s="52" t="s">
        <v>93</v>
      </c>
      <c r="C38" s="53" t="s">
        <v>94</v>
      </c>
      <c r="D38" s="49">
        <f t="shared" si="1"/>
        <v>0.25</v>
      </c>
      <c r="E38" s="49"/>
      <c r="F38" s="49">
        <v>0.25</v>
      </c>
    </row>
    <row r="39" spans="2:6">
      <c r="B39" s="52" t="s">
        <v>95</v>
      </c>
      <c r="C39" s="53" t="s">
        <v>96</v>
      </c>
      <c r="D39" s="49">
        <f t="shared" si="1"/>
        <v>0.74</v>
      </c>
      <c r="E39" s="49"/>
      <c r="F39" s="49">
        <v>0.74</v>
      </c>
    </row>
    <row r="40" spans="2:6">
      <c r="B40" s="52" t="s">
        <v>97</v>
      </c>
      <c r="C40" s="53" t="s">
        <v>98</v>
      </c>
      <c r="D40" s="49">
        <f t="shared" si="1"/>
        <v>0.02</v>
      </c>
      <c r="E40" s="49"/>
      <c r="F40" s="49">
        <v>0.02</v>
      </c>
    </row>
    <row r="41" spans="2:6">
      <c r="B41" s="26" t="s">
        <v>99</v>
      </c>
      <c r="C41" s="50" t="s">
        <v>21</v>
      </c>
      <c r="D41" s="49">
        <f t="shared" si="1"/>
        <v>46.46</v>
      </c>
      <c r="E41" s="49">
        <v>46.46</v>
      </c>
      <c r="F41" s="49"/>
    </row>
    <row r="42" spans="2:6">
      <c r="B42" s="51" t="s">
        <v>100</v>
      </c>
      <c r="C42" s="12" t="s">
        <v>101</v>
      </c>
      <c r="D42" s="49">
        <f t="shared" si="1"/>
        <v>46.46</v>
      </c>
      <c r="E42" s="49">
        <v>46.46</v>
      </c>
      <c r="F42" s="49"/>
    </row>
    <row r="43" spans="2:6">
      <c r="B43" s="51" t="s">
        <v>102</v>
      </c>
      <c r="C43" s="12" t="s">
        <v>103</v>
      </c>
      <c r="D43" s="49">
        <f t="shared" si="1"/>
        <v>46.46</v>
      </c>
      <c r="E43" s="49">
        <v>46.46</v>
      </c>
      <c r="F43" s="49"/>
    </row>
    <row r="44" spans="2:6">
      <c r="B44" s="26">
        <v>224</v>
      </c>
      <c r="C44" s="50" t="s">
        <v>22</v>
      </c>
      <c r="D44" s="49">
        <f t="shared" si="1"/>
        <v>10</v>
      </c>
      <c r="E44" s="54"/>
      <c r="F44" s="55">
        <v>10</v>
      </c>
    </row>
    <row r="45" spans="2:6">
      <c r="B45" s="52" t="s">
        <v>104</v>
      </c>
      <c r="C45" s="12" t="s">
        <v>105</v>
      </c>
      <c r="D45" s="49">
        <f t="shared" si="1"/>
        <v>10</v>
      </c>
      <c r="E45" s="54"/>
      <c r="F45" s="56">
        <v>10</v>
      </c>
    </row>
    <row r="46" spans="2:6">
      <c r="B46" s="52" t="s">
        <v>106</v>
      </c>
      <c r="C46" s="53" t="s">
        <v>107</v>
      </c>
      <c r="D46" s="57">
        <f t="shared" si="1"/>
        <v>10</v>
      </c>
      <c r="E46" s="58"/>
      <c r="F46" s="56">
        <v>10</v>
      </c>
    </row>
    <row r="47" spans="2:6">
      <c r="B47" s="59">
        <v>223</v>
      </c>
      <c r="C47" s="60" t="s">
        <v>23</v>
      </c>
      <c r="D47" s="61">
        <v>3</v>
      </c>
      <c r="E47" s="62"/>
      <c r="F47" s="56">
        <v>3</v>
      </c>
    </row>
    <row r="48" spans="2:6">
      <c r="B48" s="63" t="s">
        <v>212</v>
      </c>
      <c r="C48" s="64" t="s">
        <v>213</v>
      </c>
      <c r="D48" s="61">
        <v>3</v>
      </c>
      <c r="E48" s="62"/>
      <c r="F48" s="56">
        <v>3</v>
      </c>
    </row>
    <row r="49" ht="16" customHeight="1" spans="2:6">
      <c r="B49" s="59" t="s">
        <v>106</v>
      </c>
      <c r="C49" s="60" t="s">
        <v>214</v>
      </c>
      <c r="D49" s="61">
        <v>3</v>
      </c>
      <c r="E49" s="62"/>
      <c r="F49" s="56">
        <v>3</v>
      </c>
    </row>
  </sheetData>
  <mergeCells count="2">
    <mergeCell ref="B7:C7"/>
    <mergeCell ref="B2:F3"/>
  </mergeCells>
  <printOptions horizontalCentered="1"/>
  <pageMargins left="0.0777777777777778" right="0.0777777777777778" top="0.391666666666667"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2" sqref="B2:M3"/>
    </sheetView>
  </sheetViews>
  <sheetFormatPr defaultColWidth="9" defaultRowHeight="13.5" outlineLevelRow="7"/>
  <cols>
    <col min="1" max="1" width="0.408333333333333" customWidth="1"/>
    <col min="2" max="2" width="9.225" customWidth="1"/>
    <col min="3" max="3" width="12.075" customWidth="1"/>
    <col min="4" max="4" width="11.4" customWidth="1"/>
    <col min="5" max="5" width="10.9916666666667" customWidth="1"/>
    <col min="6" max="6" width="12.2166666666667" customWidth="1"/>
    <col min="7" max="7" width="12.6166666666667" customWidth="1"/>
    <col min="8" max="8" width="11.4" customWidth="1"/>
    <col min="9" max="9" width="10.9916666666667" customWidth="1"/>
    <col min="10" max="10" width="11.1333333333333" customWidth="1"/>
    <col min="11" max="11" width="12.35" customWidth="1"/>
    <col min="12" max="13" width="11.8083333333333" customWidth="1"/>
  </cols>
  <sheetData>
    <row r="1" ht="17.25" customHeight="1" spans="1:13">
      <c r="A1" s="1"/>
      <c r="B1" s="2" t="s">
        <v>219</v>
      </c>
      <c r="C1" s="1"/>
      <c r="D1" s="1"/>
      <c r="E1" s="1"/>
      <c r="F1" s="1"/>
      <c r="G1" s="1"/>
      <c r="H1" s="1"/>
      <c r="I1" s="1"/>
      <c r="J1" s="1"/>
      <c r="K1" s="1"/>
      <c r="L1" s="1"/>
      <c r="M1" s="1"/>
    </row>
    <row r="2" ht="16.35" customHeight="1" spans="2:13">
      <c r="B2" s="41" t="s">
        <v>220</v>
      </c>
      <c r="C2" s="41"/>
      <c r="D2" s="41"/>
      <c r="E2" s="41"/>
      <c r="F2" s="41"/>
      <c r="G2" s="41"/>
      <c r="H2" s="41"/>
      <c r="I2" s="41"/>
      <c r="J2" s="41"/>
      <c r="K2" s="41"/>
      <c r="L2" s="41"/>
      <c r="M2" s="41"/>
    </row>
    <row r="3" ht="16.35" customHeight="1" spans="2:13">
      <c r="B3" s="41"/>
      <c r="C3" s="41"/>
      <c r="D3" s="41"/>
      <c r="E3" s="41"/>
      <c r="F3" s="41"/>
      <c r="G3" s="41"/>
      <c r="H3" s="41"/>
      <c r="I3" s="41"/>
      <c r="J3" s="41"/>
      <c r="K3" s="41"/>
      <c r="L3" s="41"/>
      <c r="M3" s="41"/>
    </row>
    <row r="4" ht="16.35" customHeight="1" spans="2:13">
      <c r="B4" s="1"/>
      <c r="C4" s="1"/>
      <c r="D4" s="1"/>
      <c r="E4" s="1"/>
      <c r="F4" s="1"/>
      <c r="G4" s="1"/>
      <c r="H4" s="1"/>
      <c r="I4" s="1"/>
      <c r="J4" s="1"/>
      <c r="K4" s="1"/>
      <c r="L4" s="1"/>
      <c r="M4" s="1"/>
    </row>
    <row r="5" ht="21.55" customHeight="1" spans="2:13">
      <c r="B5" s="1"/>
      <c r="C5" s="1"/>
      <c r="D5" s="1"/>
      <c r="E5" s="1"/>
      <c r="F5" s="1"/>
      <c r="G5" s="1"/>
      <c r="H5" s="1"/>
      <c r="I5" s="1"/>
      <c r="J5" s="1"/>
      <c r="K5" s="1"/>
      <c r="L5" s="1"/>
      <c r="M5" s="46" t="s">
        <v>2</v>
      </c>
    </row>
    <row r="6" ht="65.55" customHeight="1" spans="2:13">
      <c r="B6" s="42" t="s">
        <v>221</v>
      </c>
      <c r="C6" s="42" t="s">
        <v>5</v>
      </c>
      <c r="D6" s="42" t="s">
        <v>37</v>
      </c>
      <c r="E6" s="42" t="s">
        <v>203</v>
      </c>
      <c r="F6" s="42" t="s">
        <v>204</v>
      </c>
      <c r="G6" s="42" t="s">
        <v>205</v>
      </c>
      <c r="H6" s="42" t="s">
        <v>206</v>
      </c>
      <c r="I6" s="42" t="s">
        <v>207</v>
      </c>
      <c r="J6" s="42" t="s">
        <v>208</v>
      </c>
      <c r="K6" s="42" t="s">
        <v>209</v>
      </c>
      <c r="L6" s="42" t="s">
        <v>210</v>
      </c>
      <c r="M6" s="42" t="s">
        <v>211</v>
      </c>
    </row>
    <row r="7" ht="23.25" customHeight="1" spans="2:13">
      <c r="B7" s="43" t="s">
        <v>7</v>
      </c>
      <c r="C7" s="43"/>
      <c r="D7" s="44">
        <v>5</v>
      </c>
      <c r="E7" s="44">
        <v>5</v>
      </c>
      <c r="F7" s="44"/>
      <c r="G7" s="44"/>
      <c r="H7" s="44"/>
      <c r="I7" s="44"/>
      <c r="J7" s="44"/>
      <c r="K7" s="44"/>
      <c r="L7" s="44"/>
      <c r="M7" s="44"/>
    </row>
    <row r="8" ht="21.55" customHeight="1" spans="2:13">
      <c r="B8" s="8" t="s">
        <v>222</v>
      </c>
      <c r="C8" s="8" t="s">
        <v>223</v>
      </c>
      <c r="D8" s="45">
        <v>5</v>
      </c>
      <c r="E8" s="45">
        <v>5</v>
      </c>
      <c r="F8" s="45"/>
      <c r="G8" s="45"/>
      <c r="H8" s="45"/>
      <c r="I8" s="45"/>
      <c r="J8" s="45"/>
      <c r="K8" s="45"/>
      <c r="L8" s="45"/>
      <c r="M8" s="45"/>
    </row>
  </sheetData>
  <mergeCells count="2">
    <mergeCell ref="B7:C7"/>
    <mergeCell ref="B2:M3"/>
  </mergeCells>
  <printOptions horizontalCentered="1"/>
  <pageMargins left="0.195138888888889" right="0.195138888888889" top="0.391666666666667"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2025-02-08T16:26:00Z</dcterms:created>
  <dcterms:modified xsi:type="dcterms:W3CDTF">2025-02-17T07:41:43Z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ACE41E7A7ACC4307957396069AAE2580</vt:lpwstr>
  </property>
</Properties>
</file>