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<sst xmlns="http://schemas.openxmlformats.org/spreadsheetml/2006/main" count="337" uniqueCount="199">
  <si>
    <t>表一</t>
  </si>
  <si>
    <t>巫溪县田坝镇产业发展服务中心2025年财政拨款收支总表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</si>
  <si>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</si>
  <si>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</si>
  <si>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</si>
  <si>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</si>
  <si>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</si>
  <si>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</si>
  <si>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</si>
  <si>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</si>
  <si>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</si>
  <si>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</si>
  <si>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</si>
  <si>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</si>
  <si>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</si>
  <si>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</si>
  <si>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</si>
  <si>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</si>
  <si>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</si>
  <si>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</si>
  <si>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</si>
  <si>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</si>
  <si>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</si>
  <si>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</si>
  <si>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</si>
  <si>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</si>
  <si>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</si>
  <si>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</si>
  <si>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巫溪县田坝镇产业发展服务中心2025年一般公共预算财政拨款支出预算表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</si>
  <si>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</si>
  <si>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</si>
  <si>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</si>
  <si>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</si>
  <si>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</si>
  <si>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</si>
  <si>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</si>
  <si>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</si>
  <si>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</si>
  <si>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</si>
  <si>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</si>
  <si>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</si>
  <si>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</si>
  <si>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</si>
  <si>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</si>
  <si>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</si>
  <si>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</si>
  <si>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</si>
  <si>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</si>
  <si>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</si>
  <si>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</si>
  <si>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</si>
  <si>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</si>
  <si>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</si>
  <si>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</si>
  <si>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</si>
  <si>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</si>
  <si>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</si>
  <si>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</si>
  <si>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</si>
  <si>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</si>
  <si>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</si>
  <si>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</si>
  <si>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巫溪县田坝镇产业发展服务中心2025年一般公共预算财政拨款基本支出预算表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</si>
  <si>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</si>
  <si>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</si>
  <si>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</si>
  <si>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</si>
  <si>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</si>
  <si>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</si>
  <si>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</si>
  <si>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</si>
  <si>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</si>
  <si>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</si>
  <si>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</si>
  <si>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</si>
  <si>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</si>
  <si>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</si>
  <si>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</si>
  <si>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</si>
  <si>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</si>
  <si>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</si>
  <si>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</si>
  <si>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</si>
  <si>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</si>
  <si>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</si>
  <si>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</si>
  <si>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</si>
  <si>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</si>
  <si>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</si>
  <si>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</si>
  <si>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</si>
  <si>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</si>
  <si>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</si>
  <si>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</si>
  <si>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</si>
  <si>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</si>
  <si>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</si>
  <si>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</si>
  <si>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</si>
  <si>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</si>
  <si>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</si>
  <si>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</si>
  <si>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t>退休费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</si>
  <si>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</si>
  <si>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</si>
  <si>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</si>
  <si>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巫溪县田坝镇产业发展服务中心2025年一般公共预算“三公”经费支出表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</si>
  <si>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</si>
  <si>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</si>
  <si>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</si>
  <si>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</si>
  <si>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</si>
  <si>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</si>
  <si>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</si>
  <si>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</si>
  <si>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巫溪县田坝镇产业发展服务中心2025年政府性基金预算支出表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</si>
  <si>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</si>
  <si>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</si>
  <si>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</si>
  <si>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</si>
  <si>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</si>
  <si>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巫溪县田坝镇产业发展服务中心2025年部门收支总表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</si>
  <si>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</si>
  <si>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</si>
  <si>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</si>
  <si>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</si>
  <si>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</si>
  <si>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</si>
  <si>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</si>
  <si>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</si>
  <si>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巫溪县田坝镇产业发展服务中心2025年部门收入总表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</si>
  <si>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</si>
  <si>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</si>
  <si>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</si>
  <si>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</si>
  <si>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</si>
  <si>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</si>
  <si>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</si>
  <si>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</si>
  <si>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</si>
  <si>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</si>
  <si>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</si>
  <si>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巫溪县田坝镇产业发展服务中心2025年部门支出总表</t>
  </si>
  <si>
    <t>基本支出</t>
  </si>
  <si>
    <t>项目支出</t>
  </si>
  <si>
    <t>表九</t>
  </si>
  <si>
    <t>巫溪县田坝镇产业发展服务中心2025年政府采购预算明细表</t>
  </si>
  <si>
    <t>项目编号</t>
  </si>
  <si>
    <t>备注：本单位无政府采购预算，故此表无数据</t>
  </si>
  <si>
    <t>表十</t>
  </si>
  <si>
    <t>巫溪县田坝镇产业发展服务中心2025年部门（单位）整体绩效目标表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</si>
  <si>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</si>
  <si>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</si>
  <si>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</si>
  <si>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</si>
  <si>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</si>
  <si>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</si>
  <si>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</si>
  <si>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</si>
  <si>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</si>
  <si>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</si>
  <si>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备注：本单位不属于部门整体绩效目标编制范围，故此表无数据</t>
  </si>
  <si>
    <t>表十一</t>
  </si>
  <si>
    <t>巫溪县田坝镇产业发展服务中心2025年重点专项资金绩效目标表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</si>
  <si>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</si>
  <si>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</si>
  <si>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</si>
  <si>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</si>
  <si>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</si>
  <si>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</si>
  <si>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项目概况</t>
  </si>
  <si>
    <t>立项依据</t>
  </si>
  <si>
    <t>项目当年绩效目标</t>
  </si>
  <si>
    <t>指标</t>
  </si>
  <si>
    <t>（备注：本单位无重点专项资金，故此表无数据。）</t>
  </si>
  <si>
    <t>表十二</t>
  </si>
  <si>
    <t>巫溪县田坝镇产业发展服务中心2025年部门（单位）一般性项目绩效目标表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</si>
  <si>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</si>
  <si>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</si>
  <si>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</si>
  <si>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</si>
  <si>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</si>
  <si>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</si>
  <si>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</si>
  <si>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</si>
  <si>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</si>
  <si>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</si>
  <si>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</si>
  <si>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</si>
  <si>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</si>
  <si>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</si>
  <si>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</si>
  <si>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</si>
  <si>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</si>
  <si>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</si>
  <si>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</si>
  <si>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</si>
  <si>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</si>
  <si>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备注：2024年无一般性项目资金，故此表无数据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</si>
</sst>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1"/>
      <color theme="1"/>
      <name val="宋体"/>
      <charset val="134"/>
      <scheme val="minor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2"/>
      <color rgb="FF000000"/>
      <name val="方正仿宋_GBK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47" fillId="0" borderId="0"/>
    <xf numFmtId="0" fontId="9" fillId="0" borderId="0">
      <alignment vertical="center"/>
    </xf>
    <xf numFmtId="0" fontId="31" fillId="13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42" fillId="18" borderId="19" applyNumberFormat="false" applyAlignment="false" applyProtection="false">
      <alignment vertical="center"/>
    </xf>
    <xf numFmtId="0" fontId="49" fillId="28" borderId="20" applyNumberFormat="false" applyAlignment="false" applyProtection="false">
      <alignment vertical="center"/>
    </xf>
    <xf numFmtId="0" fontId="41" fillId="17" borderId="0" applyNumberFormat="false" applyBorder="false" applyAlignment="false" applyProtection="false">
      <alignment vertical="center"/>
    </xf>
    <xf numFmtId="0" fontId="44" fillId="0" borderId="14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4" fillId="0" borderId="14" applyNumberFormat="false" applyFill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7" fillId="0" borderId="17" applyNumberFormat="false" applyFill="false" applyAlignment="false" applyProtection="false">
      <alignment vertical="center"/>
    </xf>
    <xf numFmtId="0" fontId="35" fillId="0" borderId="15" applyNumberFormat="false" applyFill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0" fontId="40" fillId="0" borderId="18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9" fillId="8" borderId="16" applyNumberFormat="false" applyFont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48" fillId="27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50" fillId="18" borderId="13" applyNumberFormat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32" fillId="4" borderId="13" applyNumberFormat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3" fillId="15" borderId="0" applyNumberFormat="false" applyBorder="false" applyAlignment="false" applyProtection="false">
      <alignment vertical="center"/>
    </xf>
  </cellStyleXfs>
  <cellXfs count="81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top"/>
    </xf>
    <xf numFmtId="0" fontId="5" fillId="0" borderId="1" xfId="0" applyFont="true" applyFill="true" applyBorder="true" applyAlignment="true">
      <alignment horizontal="center" vertical="top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right" vertical="center"/>
    </xf>
    <xf numFmtId="0" fontId="5" fillId="0" borderId="0" xfId="0" applyFont="true" applyFill="true" applyAlignment="true">
      <alignment horizontal="right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6" fillId="0" borderId="0" xfId="1" applyFont="true" applyFill="true" applyBorder="true" applyAlignment="true">
      <alignment horizontal="center" vertical="center" wrapText="true"/>
    </xf>
    <xf numFmtId="0" fontId="7" fillId="0" borderId="4" xfId="1" applyFont="true" applyFill="true" applyBorder="true" applyAlignment="true">
      <alignment horizontal="center" vertical="center" wrapText="true"/>
    </xf>
    <xf numFmtId="0" fontId="7" fillId="0" borderId="4" xfId="1" applyFont="true" applyFill="true" applyBorder="true" applyAlignment="true">
      <alignment horizontal="left" vertical="center" wrapText="true"/>
    </xf>
    <xf numFmtId="0" fontId="7" fillId="0" borderId="5" xfId="1" applyFont="true" applyFill="true" applyBorder="true" applyAlignment="true">
      <alignment horizontal="center" vertical="center" wrapText="true"/>
    </xf>
    <xf numFmtId="0" fontId="8" fillId="0" borderId="5" xfId="1" applyFont="true" applyFill="true" applyBorder="true" applyAlignment="true">
      <alignment horizontal="center" vertical="center"/>
    </xf>
    <xf numFmtId="176" fontId="8" fillId="0" borderId="6" xfId="1" applyNumberFormat="true" applyFont="true" applyFill="true" applyBorder="true" applyAlignment="true">
      <alignment horizontal="center" vertical="center"/>
    </xf>
    <xf numFmtId="176" fontId="8" fillId="0" borderId="0" xfId="1" applyNumberFormat="true" applyFont="true" applyFill="true" applyBorder="true" applyAlignment="true">
      <alignment horizontal="center" vertical="center"/>
    </xf>
    <xf numFmtId="176" fontId="8" fillId="0" borderId="7" xfId="1" applyNumberFormat="true" applyFont="true" applyFill="true" applyBorder="true" applyAlignment="true">
      <alignment horizontal="center" vertical="center"/>
    </xf>
    <xf numFmtId="176" fontId="8" fillId="0" borderId="8" xfId="1" applyNumberFormat="true" applyFont="true" applyFill="true" applyBorder="true" applyAlignment="true">
      <alignment horizontal="center" vertical="center"/>
    </xf>
    <xf numFmtId="49" fontId="8" fillId="0" borderId="5" xfId="1" applyNumberFormat="true" applyFont="true" applyFill="true" applyBorder="true" applyAlignment="true">
      <alignment horizontal="left" vertical="center" wrapText="true"/>
    </xf>
    <xf numFmtId="0" fontId="8" fillId="0" borderId="5" xfId="1" applyFont="true" applyFill="true" applyBorder="true" applyAlignment="true">
      <alignment horizontal="left" vertical="center"/>
    </xf>
    <xf numFmtId="0" fontId="9" fillId="0" borderId="0" xfId="2">
      <alignment vertical="center"/>
    </xf>
    <xf numFmtId="0" fontId="8" fillId="0" borderId="9" xfId="1" applyFont="true" applyFill="true" applyBorder="true" applyAlignment="true">
      <alignment horizontal="center" vertical="center"/>
    </xf>
    <xf numFmtId="176" fontId="8" fillId="0" borderId="10" xfId="1" applyNumberFormat="true" applyFont="true" applyFill="true" applyBorder="true" applyAlignment="true">
      <alignment horizontal="center" vertical="center"/>
    </xf>
    <xf numFmtId="176" fontId="8" fillId="0" borderId="11" xfId="1" applyNumberFormat="true" applyFont="true" applyFill="true" applyBorder="true" applyAlignment="true">
      <alignment horizontal="center" vertical="center"/>
    </xf>
    <xf numFmtId="49" fontId="8" fillId="0" borderId="5" xfId="1" applyNumberFormat="true" applyFont="true" applyFill="true" applyBorder="true" applyAlignment="true">
      <alignment horizontal="center" vertical="center"/>
    </xf>
    <xf numFmtId="0" fontId="10" fillId="0" borderId="0" xfId="0" applyFont="true" applyBorder="true" applyAlignment="true">
      <alignment horizontal="center" vertical="center" wrapText="true"/>
    </xf>
    <xf numFmtId="0" fontId="11" fillId="0" borderId="12" xfId="0" applyFont="true" applyBorder="true" applyAlignment="true">
      <alignment horizontal="left" vertical="center" wrapText="true"/>
    </xf>
    <xf numFmtId="0" fontId="11" fillId="0" borderId="12" xfId="0" applyFont="true" applyBorder="true" applyAlignment="true">
      <alignment horizontal="left" vertical="center"/>
    </xf>
    <xf numFmtId="0" fontId="12" fillId="0" borderId="12" xfId="0" applyFont="true" applyBorder="true" applyAlignment="true">
      <alignment vertical="center" wrapText="true"/>
    </xf>
    <xf numFmtId="0" fontId="11" fillId="0" borderId="12" xfId="0" applyFont="true" applyBorder="true" applyAlignment="true">
      <alignment horizontal="center" vertical="center" wrapText="true"/>
    </xf>
    <xf numFmtId="0" fontId="12" fillId="0" borderId="12" xfId="0" applyFont="true" applyBorder="true" applyAlignment="true">
      <alignment horizontal="left" vertical="center" wrapText="true"/>
    </xf>
    <xf numFmtId="0" fontId="12" fillId="0" borderId="12" xfId="0" applyFont="true" applyBorder="true" applyAlignment="true">
      <alignment horizontal="center" vertical="center" wrapText="true"/>
    </xf>
    <xf numFmtId="0" fontId="0" fillId="2" borderId="0" xfId="0" applyFont="true" applyFill="true">
      <alignment vertical="center"/>
    </xf>
    <xf numFmtId="0" fontId="12" fillId="0" borderId="0" xfId="0" applyFont="true" applyBorder="true" applyAlignment="true">
      <alignment horizontal="right" vertical="center" wrapText="true"/>
    </xf>
    <xf numFmtId="4" fontId="13" fillId="0" borderId="12" xfId="0" applyNumberFormat="true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5" fillId="0" borderId="12" xfId="0" applyFont="true" applyBorder="true" applyAlignment="true">
      <alignment horizontal="center" vertical="center" wrapText="true"/>
    </xf>
    <xf numFmtId="0" fontId="16" fillId="0" borderId="12" xfId="0" applyFont="true" applyBorder="true" applyAlignment="true">
      <alignment horizontal="center" vertical="center" wrapText="true"/>
    </xf>
    <xf numFmtId="4" fontId="17" fillId="0" borderId="12" xfId="0" applyNumberFormat="true" applyFont="true" applyBorder="true" applyAlignment="true">
      <alignment horizontal="right" vertical="center"/>
    </xf>
    <xf numFmtId="0" fontId="12" fillId="0" borderId="12" xfId="0" applyFont="true" applyBorder="true" applyAlignment="true">
      <alignment horizontal="center" vertical="center"/>
    </xf>
    <xf numFmtId="4" fontId="13" fillId="0" borderId="12" xfId="0" applyNumberFormat="true" applyFont="true" applyBorder="true" applyAlignment="true">
      <alignment horizontal="right" vertical="center"/>
    </xf>
    <xf numFmtId="0" fontId="2" fillId="0" borderId="0" xfId="0" applyFont="true" applyBorder="true" applyAlignment="true">
      <alignment horizontal="right" vertical="center"/>
    </xf>
    <xf numFmtId="0" fontId="18" fillId="0" borderId="0" xfId="0" applyFont="true" applyBorder="true" applyAlignment="true">
      <alignment horizontal="center" vertical="center" wrapText="true"/>
    </xf>
    <xf numFmtId="0" fontId="19" fillId="0" borderId="12" xfId="0" applyFont="true" applyBorder="true" applyAlignment="true">
      <alignment horizontal="center" vertical="center" wrapText="true"/>
    </xf>
    <xf numFmtId="4" fontId="13" fillId="0" borderId="12" xfId="0" applyNumberFormat="true" applyFont="true" applyBorder="true" applyAlignment="true">
      <alignment horizontal="right" vertical="center" wrapText="true"/>
    </xf>
    <xf numFmtId="0" fontId="12" fillId="0" borderId="12" xfId="0" applyFont="true" applyBorder="true" applyAlignment="true">
      <alignment horizontal="left" vertical="center"/>
    </xf>
    <xf numFmtId="0" fontId="12" fillId="0" borderId="12" xfId="0" applyFont="true" applyBorder="true">
      <alignment vertical="center"/>
    </xf>
    <xf numFmtId="0" fontId="2" fillId="0" borderId="0" xfId="0" applyFont="true" applyBorder="true" applyAlignment="true">
      <alignment horizontal="right" vertical="center" wrapText="true"/>
    </xf>
    <xf numFmtId="4" fontId="20" fillId="0" borderId="12" xfId="0" applyNumberFormat="true" applyFont="true" applyBorder="true" applyAlignment="true">
      <alignment horizontal="right" vertical="center" wrapText="true"/>
    </xf>
    <xf numFmtId="4" fontId="21" fillId="0" borderId="12" xfId="0" applyNumberFormat="true" applyFont="true" applyBorder="true" applyAlignment="true">
      <alignment horizontal="right" vertical="center" wrapText="true"/>
    </xf>
    <xf numFmtId="0" fontId="22" fillId="0" borderId="12" xfId="0" applyFont="true" applyBorder="true" applyAlignment="true">
      <alignment horizontal="center" vertical="center"/>
    </xf>
    <xf numFmtId="0" fontId="22" fillId="0" borderId="12" xfId="0" applyFont="true" applyBorder="true" applyAlignment="true">
      <alignment horizontal="center" vertical="center" wrapText="true"/>
    </xf>
    <xf numFmtId="4" fontId="23" fillId="0" borderId="12" xfId="0" applyNumberFormat="true" applyFont="true" applyBorder="true" applyAlignment="true">
      <alignment horizontal="right" vertical="center"/>
    </xf>
    <xf numFmtId="4" fontId="24" fillId="0" borderId="12" xfId="0" applyNumberFormat="true" applyFont="true" applyBorder="true" applyAlignment="true">
      <alignment horizontal="right" vertical="center"/>
    </xf>
    <xf numFmtId="0" fontId="19" fillId="0" borderId="12" xfId="0" applyFont="true" applyBorder="true" applyAlignment="true">
      <alignment horizontal="center" vertical="center"/>
    </xf>
    <xf numFmtId="0" fontId="11" fillId="0" borderId="12" xfId="0" applyFont="true" applyBorder="true" applyAlignment="true">
      <alignment horizontal="center" vertical="center"/>
    </xf>
    <xf numFmtId="4" fontId="20" fillId="0" borderId="12" xfId="0" applyNumberFormat="true" applyFont="true" applyBorder="true" applyAlignment="true">
      <alignment horizontal="right" vertical="center"/>
    </xf>
    <xf numFmtId="0" fontId="18" fillId="0" borderId="0" xfId="0" applyFont="true" applyBorder="true">
      <alignment vertical="center"/>
    </xf>
    <xf numFmtId="0" fontId="25" fillId="0" borderId="12" xfId="0" applyFont="true" applyBorder="true">
      <alignment vertical="center"/>
    </xf>
    <xf numFmtId="4" fontId="21" fillId="0" borderId="12" xfId="0" applyNumberFormat="true" applyFont="true" applyBorder="true" applyAlignment="true">
      <alignment horizontal="right" vertical="center"/>
    </xf>
    <xf numFmtId="0" fontId="26" fillId="0" borderId="0" xfId="0" applyFont="true" applyBorder="true" applyAlignment="true">
      <alignment horizontal="right" vertical="center"/>
    </xf>
    <xf numFmtId="0" fontId="2" fillId="0" borderId="0" xfId="0" applyFont="true" applyBorder="true">
      <alignment vertical="center"/>
    </xf>
    <xf numFmtId="0" fontId="27" fillId="0" borderId="0" xfId="0" applyFont="true" applyBorder="true" applyAlignment="true">
      <alignment horizontal="center" vertical="center"/>
    </xf>
    <xf numFmtId="0" fontId="28" fillId="0" borderId="12" xfId="0" applyFont="true" applyBorder="true" applyAlignment="true">
      <alignment horizontal="center" vertical="center"/>
    </xf>
    <xf numFmtId="0" fontId="16" fillId="0" borderId="12" xfId="0" applyFont="true" applyBorder="true" applyAlignment="true">
      <alignment horizontal="center" vertical="center"/>
    </xf>
    <xf numFmtId="0" fontId="29" fillId="0" borderId="0" xfId="0" applyFont="true" applyAlignment="true">
      <alignment horizontal="center" vertical="center" wrapText="true"/>
    </xf>
    <xf numFmtId="0" fontId="28" fillId="0" borderId="12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/>
    </xf>
    <xf numFmtId="4" fontId="17" fillId="2" borderId="12" xfId="0" applyNumberFormat="true" applyFont="true" applyFill="true" applyBorder="true" applyAlignment="true">
      <alignment horizontal="right" vertical="center"/>
    </xf>
    <xf numFmtId="4" fontId="13" fillId="0" borderId="12" xfId="0" applyNumberFormat="true" applyFont="true" applyFill="true" applyBorder="true" applyAlignment="true">
      <alignment horizontal="right" vertical="center"/>
    </xf>
    <xf numFmtId="0" fontId="29" fillId="0" borderId="0" xfId="0" applyFont="true" applyBorder="true" applyAlignment="true">
      <alignment horizontal="center" vertical="center" wrapText="true"/>
    </xf>
    <xf numFmtId="0" fontId="30" fillId="0" borderId="0" xfId="0" applyFont="true" applyBorder="true" applyAlignment="true">
      <alignment vertical="center" wrapText="true"/>
    </xf>
    <xf numFmtId="0" fontId="10" fillId="2" borderId="0" xfId="0" applyFont="true" applyFill="true" applyBorder="true" applyAlignment="true">
      <alignment horizontal="center" vertical="center" wrapText="true"/>
    </xf>
    <xf numFmtId="4" fontId="20" fillId="2" borderId="12" xfId="0" applyNumberFormat="true" applyFont="true" applyFill="true" applyBorder="true" applyAlignment="true">
      <alignment horizontal="right" vertical="center"/>
    </xf>
    <xf numFmtId="0" fontId="18" fillId="0" borderId="12" xfId="0" applyFont="true" applyBorder="true" applyAlignment="true">
      <alignment vertical="center" wrapText="true"/>
    </xf>
    <xf numFmtId="0" fontId="18" fillId="0" borderId="12" xfId="0" applyFont="true" applyBorder="true" applyAlignment="true">
      <alignment horizontal="right" vertical="center" wrapText="true"/>
    </xf>
    <xf numFmtId="0" fontId="25" fillId="0" borderId="12" xfId="0" applyFont="true" applyBorder="true" applyAlignment="true">
      <alignment vertical="center" wrapText="true"/>
    </xf>
  </cellXfs>
  <cellStyles count="51">
    <cellStyle name="常规" xfId="0" builtinId="0"/>
    <cellStyle name="常规 2" xfId="1"/>
    <cellStyle name="常规 5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6" sqref="C6:C7"/>
    </sheetView>
  </sheetViews>
  <sheetFormatPr defaultColWidth="10" defaultRowHeight="13.5" outlineLevelCol="7"/>
  <cols>
    <col min="1" max="1" width="0.266666666666667" customWidth="true"/>
    <col min="2" max="2" width="23.6166666666667" customWidth="true"/>
    <col min="3" max="3" width="17.2333333333333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6.4166666666667" customWidth="true"/>
    <col min="9" max="11" width="9.76666666666667" customWidth="true"/>
  </cols>
  <sheetData>
    <row r="1" ht="16.35" customHeight="true" spans="1:2">
      <c r="A1" s="1"/>
      <c r="B1" s="2" t="s">
        <v>0</v>
      </c>
    </row>
    <row r="2" ht="40.5" customHeight="true" spans="2:8">
      <c r="B2" s="76" t="s">
        <v>1</v>
      </c>
      <c r="C2" s="76"/>
      <c r="D2" s="76"/>
      <c r="E2" s="76"/>
      <c r="F2" s="76"/>
      <c r="G2" s="76"/>
      <c r="H2" s="76"/>
    </row>
    <row r="3" ht="23.25" customHeight="true" spans="8:8">
      <c r="H3" s="64" t="s">
        <v>2</v>
      </c>
    </row>
    <row r="4" ht="43.1" customHeight="true" spans="2:8">
      <c r="B4" s="47" t="s">
        <v>3</v>
      </c>
      <c r="C4" s="47"/>
      <c r="D4" s="47" t="s">
        <v>4</v>
      </c>
      <c r="E4" s="47"/>
      <c r="F4" s="47"/>
      <c r="G4" s="47"/>
      <c r="H4" s="47"/>
    </row>
    <row r="5" ht="43.1" customHeight="true" spans="2:8">
      <c r="B5" s="58" t="s">
        <v>5</v>
      </c>
      <c r="C5" s="58" t="s">
        <v>6</v>
      </c>
      <c r="D5" s="58" t="s">
        <v>5</v>
      </c>
      <c r="E5" s="58" t="s">
        <v>7</v>
      </c>
      <c r="F5" s="47" t="s">
        <v>8</v>
      </c>
      <c r="G5" s="47" t="s">
        <v>9</v>
      </c>
      <c r="H5" s="47" t="s">
        <v>10</v>
      </c>
    </row>
    <row r="6" ht="24.15" customHeight="true" spans="2:8">
      <c r="B6" s="59" t="s">
        <v>11</v>
      </c>
      <c r="C6" s="77">
        <v>310.98</v>
      </c>
      <c r="D6" s="59" t="s">
        <v>12</v>
      </c>
      <c r="E6" s="60">
        <v>310.98</v>
      </c>
      <c r="F6" s="60">
        <v>310.98</v>
      </c>
      <c r="G6" s="60"/>
      <c r="H6" s="60"/>
    </row>
    <row r="7" ht="23.25" customHeight="true" spans="2:8">
      <c r="B7" s="62" t="s">
        <v>13</v>
      </c>
      <c r="C7" s="77">
        <v>310.98</v>
      </c>
      <c r="D7" s="62" t="s">
        <v>14</v>
      </c>
      <c r="E7" s="63">
        <v>231.17</v>
      </c>
      <c r="F7" s="63">
        <v>231.17</v>
      </c>
      <c r="G7" s="63"/>
      <c r="H7" s="63"/>
    </row>
    <row r="8" ht="23.25" customHeight="true" spans="2:8">
      <c r="B8" s="62" t="s">
        <v>15</v>
      </c>
      <c r="C8" s="63"/>
      <c r="D8" s="62" t="s">
        <v>16</v>
      </c>
      <c r="E8" s="63">
        <v>55.52</v>
      </c>
      <c r="F8" s="63">
        <v>55.52</v>
      </c>
      <c r="G8" s="63"/>
      <c r="H8" s="63"/>
    </row>
    <row r="9" ht="23.25" customHeight="true" spans="2:8">
      <c r="B9" s="62" t="s">
        <v>17</v>
      </c>
      <c r="C9" s="63"/>
      <c r="D9" s="62" t="s">
        <v>18</v>
      </c>
      <c r="E9" s="63">
        <v>11.04</v>
      </c>
      <c r="F9" s="63">
        <v>11.04</v>
      </c>
      <c r="G9" s="63"/>
      <c r="H9" s="63"/>
    </row>
    <row r="10" ht="23.25" customHeight="true" spans="2:8">
      <c r="B10" s="62"/>
      <c r="C10" s="63"/>
      <c r="D10" s="62" t="s">
        <v>19</v>
      </c>
      <c r="E10" s="63">
        <v>13.25</v>
      </c>
      <c r="F10" s="63">
        <v>13.25</v>
      </c>
      <c r="G10" s="63"/>
      <c r="H10" s="63"/>
    </row>
    <row r="11" ht="16.35" customHeight="true" spans="2:8">
      <c r="B11" s="78"/>
      <c r="C11" s="79"/>
      <c r="D11" s="78"/>
      <c r="E11" s="79"/>
      <c r="F11" s="79"/>
      <c r="G11" s="79"/>
      <c r="H11" s="79"/>
    </row>
    <row r="12" ht="22.4" customHeight="true" spans="2:8">
      <c r="B12" s="33" t="s">
        <v>20</v>
      </c>
      <c r="C12" s="63">
        <v>29.8</v>
      </c>
      <c r="D12" s="33" t="s">
        <v>21</v>
      </c>
      <c r="E12" s="79"/>
      <c r="F12" s="79"/>
      <c r="G12" s="79"/>
      <c r="H12" s="79"/>
    </row>
    <row r="13" ht="21.55" customHeight="true" spans="2:8">
      <c r="B13" s="80" t="s">
        <v>22</v>
      </c>
      <c r="C13" s="63">
        <v>29.8</v>
      </c>
      <c r="D13" s="78"/>
      <c r="E13" s="79"/>
      <c r="F13" s="79"/>
      <c r="G13" s="79"/>
      <c r="H13" s="79"/>
    </row>
    <row r="14" ht="20.7" customHeight="true" spans="2:8">
      <c r="B14" s="80" t="s">
        <v>23</v>
      </c>
      <c r="C14" s="79"/>
      <c r="D14" s="78"/>
      <c r="E14" s="79"/>
      <c r="F14" s="79"/>
      <c r="G14" s="79"/>
      <c r="H14" s="79"/>
    </row>
    <row r="15" ht="20.7" customHeight="true" spans="2:8">
      <c r="B15" s="80" t="s">
        <v>24</v>
      </c>
      <c r="C15" s="79"/>
      <c r="D15" s="78"/>
      <c r="E15" s="79"/>
      <c r="F15" s="79"/>
      <c r="G15" s="79"/>
      <c r="H15" s="79"/>
    </row>
    <row r="16" ht="16.35" customHeight="true" spans="2:8">
      <c r="B16" s="78"/>
      <c r="C16" s="79"/>
      <c r="D16" s="78"/>
      <c r="E16" s="79"/>
      <c r="F16" s="79"/>
      <c r="G16" s="79"/>
      <c r="H16" s="79"/>
    </row>
    <row r="17" ht="24.15" customHeight="true" spans="2:8">
      <c r="B17" s="59" t="s">
        <v>25</v>
      </c>
      <c r="C17" s="60">
        <f>281.18+29.8</f>
        <v>310.98</v>
      </c>
      <c r="D17" s="59" t="s">
        <v>26</v>
      </c>
      <c r="E17" s="60">
        <v>310.98</v>
      </c>
      <c r="F17" s="60">
        <v>310.98</v>
      </c>
      <c r="G17" s="60"/>
      <c r="H17" s="60"/>
    </row>
  </sheetData>
  <mergeCells count="3">
    <mergeCell ref="B2:H2"/>
    <mergeCell ref="B4:C4"/>
    <mergeCell ref="D4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B2" sqref="B2:H3"/>
    </sheetView>
  </sheetViews>
  <sheetFormatPr defaultColWidth="10" defaultRowHeight="13.5" outlineLevelCol="7"/>
  <cols>
    <col min="1" max="1" width="0.266666666666667" customWidth="true"/>
    <col min="2" max="2" width="19.675" customWidth="true"/>
    <col min="3" max="3" width="53.4666666666667" customWidth="true"/>
    <col min="4" max="4" width="16.6916666666667" customWidth="true"/>
    <col min="5" max="5" width="16.2833333333333" customWidth="true"/>
    <col min="6" max="6" width="15.2" customWidth="true"/>
    <col min="7" max="7" width="13.975" customWidth="true"/>
    <col min="8" max="8" width="14.6583333333333" customWidth="true"/>
    <col min="9" max="9" width="9.76666666666667" customWidth="true"/>
  </cols>
  <sheetData>
    <row r="1" ht="16.35" customHeight="true" spans="1:8">
      <c r="A1" s="1"/>
      <c r="B1" s="2" t="s">
        <v>149</v>
      </c>
      <c r="C1" s="1"/>
      <c r="D1" s="1"/>
      <c r="E1" s="1"/>
      <c r="F1" s="1"/>
      <c r="H1" s="1"/>
    </row>
    <row r="2" ht="16.35" customHeight="true" spans="2:8">
      <c r="B2" s="29" t="s">
        <v>150</v>
      </c>
      <c r="C2" s="29"/>
      <c r="D2" s="29"/>
      <c r="E2" s="29"/>
      <c r="F2" s="29"/>
      <c r="G2" s="29"/>
      <c r="H2" s="29"/>
    </row>
    <row r="3" ht="16.35" customHeight="true" spans="2:8">
      <c r="B3" s="29"/>
      <c r="C3" s="29"/>
      <c r="D3" s="29"/>
      <c r="E3" s="29"/>
      <c r="F3" s="29"/>
      <c r="G3" s="29"/>
      <c r="H3" s="29"/>
    </row>
    <row r="4" ht="16.35" customHeight="true"/>
    <row r="5" ht="19.8" customHeight="true" spans="8:8">
      <c r="H5" s="37" t="s">
        <v>2</v>
      </c>
    </row>
    <row r="6" ht="37.95" customHeight="true" spans="2:8">
      <c r="B6" s="30" t="s">
        <v>151</v>
      </c>
      <c r="C6" s="31"/>
      <c r="D6" s="31"/>
      <c r="E6" s="33" t="s">
        <v>152</v>
      </c>
      <c r="F6" s="38"/>
      <c r="G6" s="38"/>
      <c r="H6" s="38"/>
    </row>
    <row r="7" ht="183.7" customHeight="true" spans="2:8">
      <c r="B7" s="30" t="s">
        <v>153</v>
      </c>
      <c r="C7" s="32"/>
      <c r="D7" s="32"/>
      <c r="E7" s="32"/>
      <c r="F7" s="32"/>
      <c r="G7" s="32"/>
      <c r="H7" s="32"/>
    </row>
    <row r="8" ht="23.25" customHeight="true" spans="2:8">
      <c r="B8" s="30" t="s">
        <v>154</v>
      </c>
      <c r="C8" s="33" t="s">
        <v>155</v>
      </c>
      <c r="D8" s="33" t="s">
        <v>156</v>
      </c>
      <c r="E8" s="33" t="s">
        <v>157</v>
      </c>
      <c r="F8" s="33" t="s">
        <v>158</v>
      </c>
      <c r="G8" s="33" t="s">
        <v>159</v>
      </c>
      <c r="H8" s="33" t="s">
        <v>160</v>
      </c>
    </row>
    <row r="9" ht="18.95" customHeight="true" spans="2:8">
      <c r="B9" s="30"/>
      <c r="C9" s="34"/>
      <c r="D9" s="35"/>
      <c r="E9" s="35"/>
      <c r="F9" s="35"/>
      <c r="G9" s="35"/>
      <c r="H9" s="35"/>
    </row>
    <row r="10" spans="2:3">
      <c r="B10" s="36" t="s">
        <v>161</v>
      </c>
      <c r="C10" s="36"/>
    </row>
  </sheetData>
  <mergeCells count="5">
    <mergeCell ref="C6:D6"/>
    <mergeCell ref="F6:H6"/>
    <mergeCell ref="C7:H7"/>
    <mergeCell ref="B8:B9"/>
    <mergeCell ref="B2:H3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B2" sqref="B2:G2"/>
    </sheetView>
  </sheetViews>
  <sheetFormatPr defaultColWidth="10" defaultRowHeight="13.5" outlineLevelCol="7"/>
  <cols>
    <col min="1" max="1" width="0.816666666666667" customWidth="true"/>
    <col min="2" max="2" width="17.9083333333333" customWidth="true"/>
    <col min="3" max="3" width="18.725" customWidth="true"/>
    <col min="4" max="4" width="17.1" customWidth="true"/>
    <col min="5" max="5" width="14.5166666666667" customWidth="true"/>
    <col min="6" max="6" width="15.0666666666667" customWidth="true"/>
    <col min="7" max="7" width="18.8666666666667" customWidth="true"/>
    <col min="8" max="8" width="19.95" customWidth="true"/>
  </cols>
  <sheetData>
    <row r="1" ht="16.35" customHeight="true" spans="1:8">
      <c r="A1" s="1"/>
      <c r="B1" s="2" t="s">
        <v>162</v>
      </c>
      <c r="C1" s="1"/>
      <c r="D1" s="1"/>
      <c r="F1" s="1"/>
      <c r="G1" s="1"/>
      <c r="H1" s="1"/>
    </row>
    <row r="2" ht="24" spans="2:7">
      <c r="B2" s="13" t="s">
        <v>163</v>
      </c>
      <c r="C2" s="13"/>
      <c r="D2" s="13" t="s">
        <v>164</v>
      </c>
      <c r="E2" s="13" t="s">
        <v>164</v>
      </c>
      <c r="F2" s="13" t="s">
        <v>164</v>
      </c>
      <c r="G2" s="13" t="s">
        <v>164</v>
      </c>
    </row>
    <row r="3" spans="2:7">
      <c r="B3" s="14" t="s">
        <v>165</v>
      </c>
      <c r="C3" s="15"/>
      <c r="D3" s="15"/>
      <c r="E3" s="15"/>
      <c r="F3" s="14" t="s">
        <v>166</v>
      </c>
      <c r="G3" s="14" t="s">
        <v>2</v>
      </c>
    </row>
    <row r="4" spans="2:7">
      <c r="B4" s="16" t="s">
        <v>167</v>
      </c>
      <c r="C4" s="16"/>
      <c r="D4" s="17"/>
      <c r="E4" s="25"/>
      <c r="F4" s="16" t="s">
        <v>168</v>
      </c>
      <c r="G4" s="16"/>
    </row>
    <row r="5" spans="2:7">
      <c r="B5" s="16" t="s">
        <v>169</v>
      </c>
      <c r="C5" s="18"/>
      <c r="D5" s="19"/>
      <c r="E5" s="19"/>
      <c r="F5" s="19"/>
      <c r="G5" s="26"/>
    </row>
    <row r="6" spans="2:7">
      <c r="B6" s="16"/>
      <c r="C6" s="20"/>
      <c r="D6" s="21"/>
      <c r="E6" s="21"/>
      <c r="F6" s="21"/>
      <c r="G6" s="27"/>
    </row>
    <row r="7" spans="2:7">
      <c r="B7" s="16" t="s">
        <v>170</v>
      </c>
      <c r="C7" s="22"/>
      <c r="D7" s="22"/>
      <c r="E7" s="22"/>
      <c r="F7" s="22"/>
      <c r="G7" s="22"/>
    </row>
    <row r="8" spans="2:7">
      <c r="B8" s="16" t="s">
        <v>171</v>
      </c>
      <c r="C8" s="22"/>
      <c r="D8" s="22"/>
      <c r="E8" s="22"/>
      <c r="F8" s="22"/>
      <c r="G8" s="22"/>
    </row>
    <row r="9" spans="2:7">
      <c r="B9" s="16" t="s">
        <v>172</v>
      </c>
      <c r="C9" s="22"/>
      <c r="D9" s="22"/>
      <c r="E9" s="22"/>
      <c r="F9" s="22"/>
      <c r="G9" s="22"/>
    </row>
    <row r="10" spans="2:7">
      <c r="B10" s="16" t="s">
        <v>154</v>
      </c>
      <c r="C10" s="16" t="s">
        <v>173</v>
      </c>
      <c r="D10" s="17" t="s">
        <v>156</v>
      </c>
      <c r="E10" s="16" t="s">
        <v>159</v>
      </c>
      <c r="F10" s="16" t="s">
        <v>157</v>
      </c>
      <c r="G10" s="17" t="s">
        <v>158</v>
      </c>
    </row>
    <row r="11" spans="2:7">
      <c r="B11" s="17"/>
      <c r="C11" s="23"/>
      <c r="D11" s="17"/>
      <c r="E11" s="17"/>
      <c r="F11" s="17"/>
      <c r="G11" s="17"/>
    </row>
    <row r="12" spans="2:7">
      <c r="B12" s="17"/>
      <c r="C12" s="23"/>
      <c r="D12" s="17"/>
      <c r="E12" s="17"/>
      <c r="F12" s="17"/>
      <c r="G12" s="17"/>
    </row>
    <row r="13" spans="2:7">
      <c r="B13" s="17"/>
      <c r="C13" s="23"/>
      <c r="D13" s="17"/>
      <c r="E13" s="17"/>
      <c r="F13" s="17"/>
      <c r="G13" s="17"/>
    </row>
    <row r="14" spans="2:7">
      <c r="B14" s="17"/>
      <c r="C14" s="23"/>
      <c r="D14" s="17"/>
      <c r="E14" s="17"/>
      <c r="F14" s="17"/>
      <c r="G14" s="17"/>
    </row>
    <row r="15" spans="2:7">
      <c r="B15" s="17"/>
      <c r="C15" s="23"/>
      <c r="D15" s="17"/>
      <c r="E15" s="17"/>
      <c r="F15" s="17"/>
      <c r="G15" s="28"/>
    </row>
    <row r="16" spans="2:7">
      <c r="B16" s="17"/>
      <c r="C16" s="23"/>
      <c r="D16" s="17"/>
      <c r="E16" s="17"/>
      <c r="F16" s="17"/>
      <c r="G16" s="17"/>
    </row>
    <row r="17" spans="2:7">
      <c r="B17" s="17"/>
      <c r="C17" s="23"/>
      <c r="D17" s="17"/>
      <c r="E17" s="17"/>
      <c r="F17" s="17"/>
      <c r="G17" s="17"/>
    </row>
    <row r="18" spans="2:7">
      <c r="B18" s="17"/>
      <c r="C18" s="23"/>
      <c r="D18" s="17"/>
      <c r="E18" s="17"/>
      <c r="F18" s="17"/>
      <c r="G18" s="17"/>
    </row>
    <row r="19" spans="2:7">
      <c r="B19" s="17"/>
      <c r="C19" s="23"/>
      <c r="D19" s="17"/>
      <c r="E19" s="17"/>
      <c r="F19" s="17"/>
      <c r="G19" s="17"/>
    </row>
    <row r="20" spans="2:7">
      <c r="B20" s="17"/>
      <c r="C20" s="23"/>
      <c r="D20" s="17"/>
      <c r="E20" s="17"/>
      <c r="F20" s="17"/>
      <c r="G20" s="17"/>
    </row>
    <row r="21" spans="2:7">
      <c r="B21" s="24" t="s">
        <v>174</v>
      </c>
      <c r="C21" s="24"/>
      <c r="D21" s="24"/>
      <c r="E21" s="24"/>
      <c r="F21" s="24"/>
      <c r="G21" s="24"/>
    </row>
  </sheetData>
  <mergeCells count="9">
    <mergeCell ref="B2:G2"/>
    <mergeCell ref="C3:E3"/>
    <mergeCell ref="C4:E4"/>
    <mergeCell ref="C7:G7"/>
    <mergeCell ref="C8:G8"/>
    <mergeCell ref="C9:G9"/>
    <mergeCell ref="B5:B6"/>
    <mergeCell ref="B10:B20"/>
    <mergeCell ref="C5:G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B2" sqref="B2:J2"/>
    </sheetView>
  </sheetViews>
  <sheetFormatPr defaultColWidth="10" defaultRowHeight="13.5"/>
  <cols>
    <col min="1" max="1" width="0.541666666666667" customWidth="true"/>
    <col min="2" max="2" width="15.7416666666667" customWidth="true"/>
    <col min="3" max="3" width="16.9583333333333" customWidth="true"/>
    <col min="4" max="4" width="16.5583333333333" customWidth="true"/>
    <col min="5" max="6" width="15.4666666666667" customWidth="true"/>
    <col min="7" max="7" width="19.2666666666667" customWidth="true"/>
    <col min="8" max="8" width="19.95" customWidth="true"/>
    <col min="9" max="9" width="9.76666666666667" customWidth="true"/>
  </cols>
  <sheetData>
    <row r="1" ht="16.35" customHeight="true" spans="1:8">
      <c r="A1" s="1"/>
      <c r="B1" s="2" t="s">
        <v>175</v>
      </c>
      <c r="C1" s="1"/>
      <c r="D1" s="1"/>
      <c r="F1" s="1"/>
      <c r="G1" s="1"/>
      <c r="H1" s="1"/>
    </row>
    <row r="2" ht="24" spans="2:10">
      <c r="B2" s="3" t="s">
        <v>176</v>
      </c>
      <c r="C2" s="3"/>
      <c r="D2" s="3"/>
      <c r="E2" s="3"/>
      <c r="F2" s="3"/>
      <c r="G2" s="3"/>
      <c r="H2" s="3"/>
      <c r="I2" s="3"/>
      <c r="J2" s="3"/>
    </row>
    <row r="3" ht="24" spans="2:10">
      <c r="B3" s="3"/>
      <c r="C3" s="3"/>
      <c r="D3" s="3"/>
      <c r="E3" s="3"/>
      <c r="F3" s="3"/>
      <c r="G3" s="3"/>
      <c r="H3" s="3"/>
      <c r="I3" s="3"/>
      <c r="J3" s="10" t="s">
        <v>2</v>
      </c>
    </row>
    <row r="4" ht="15.75" spans="2:10">
      <c r="B4" s="4" t="s">
        <v>177</v>
      </c>
      <c r="C4" s="5"/>
      <c r="D4" s="5"/>
      <c r="E4" s="4" t="s">
        <v>178</v>
      </c>
      <c r="F4" s="8"/>
      <c r="G4" s="8"/>
      <c r="H4" s="9" t="s">
        <v>179</v>
      </c>
      <c r="I4" s="9"/>
      <c r="J4" s="4"/>
    </row>
    <row r="5" ht="15.75" spans="2:10">
      <c r="B5" s="4" t="s">
        <v>180</v>
      </c>
      <c r="C5" s="5"/>
      <c r="D5" s="5"/>
      <c r="E5" s="4" t="s">
        <v>181</v>
      </c>
      <c r="F5" s="8"/>
      <c r="G5" s="8"/>
      <c r="H5" s="9" t="s">
        <v>182</v>
      </c>
      <c r="I5" s="9"/>
      <c r="J5" s="4"/>
    </row>
    <row r="6" ht="15.75" spans="2:10">
      <c r="B6" s="4" t="s">
        <v>183</v>
      </c>
      <c r="C6" s="5">
        <v>10</v>
      </c>
      <c r="D6" s="5"/>
      <c r="E6" s="4" t="s">
        <v>184</v>
      </c>
      <c r="F6" s="8"/>
      <c r="G6" s="8"/>
      <c r="H6" s="9" t="s">
        <v>185</v>
      </c>
      <c r="I6" s="9" t="s">
        <v>186</v>
      </c>
      <c r="J6" s="4"/>
    </row>
    <row r="7" ht="15.75" spans="2:10">
      <c r="B7" s="6" t="s">
        <v>187</v>
      </c>
      <c r="C7" s="7"/>
      <c r="D7" s="7"/>
      <c r="E7" s="7"/>
      <c r="F7" s="7"/>
      <c r="G7" s="7"/>
      <c r="H7" s="9" t="s">
        <v>188</v>
      </c>
      <c r="I7" s="9"/>
      <c r="J7" s="4"/>
    </row>
    <row r="8" ht="15.75" spans="2:10">
      <c r="B8" s="6"/>
      <c r="C8" s="7"/>
      <c r="D8" s="7"/>
      <c r="E8" s="7"/>
      <c r="F8" s="7"/>
      <c r="G8" s="7"/>
      <c r="H8" s="9" t="s">
        <v>189</v>
      </c>
      <c r="I8" s="9"/>
      <c r="J8" s="4"/>
    </row>
    <row r="9" ht="15.75" spans="2:10">
      <c r="B9" s="6"/>
      <c r="C9" s="7"/>
      <c r="D9" s="7"/>
      <c r="E9" s="7"/>
      <c r="F9" s="7"/>
      <c r="G9" s="7"/>
      <c r="H9" s="9" t="s">
        <v>190</v>
      </c>
      <c r="I9" s="9"/>
      <c r="J9" s="4"/>
    </row>
    <row r="10" ht="15.75" spans="2:10">
      <c r="B10" s="6"/>
      <c r="C10" s="7"/>
      <c r="D10" s="7"/>
      <c r="E10" s="7"/>
      <c r="F10" s="7"/>
      <c r="G10" s="7"/>
      <c r="H10" s="9" t="s">
        <v>191</v>
      </c>
      <c r="I10" s="9"/>
      <c r="J10" s="4"/>
    </row>
    <row r="11" ht="15.75" spans="2:10">
      <c r="B11" s="8" t="s">
        <v>192</v>
      </c>
      <c r="C11" s="8" t="s">
        <v>193</v>
      </c>
      <c r="D11" s="8" t="s">
        <v>194</v>
      </c>
      <c r="E11" s="8" t="s">
        <v>157</v>
      </c>
      <c r="F11" s="8" t="s">
        <v>158</v>
      </c>
      <c r="G11" s="8" t="s">
        <v>195</v>
      </c>
      <c r="H11" s="8" t="s">
        <v>196</v>
      </c>
      <c r="I11" s="8" t="s">
        <v>197</v>
      </c>
      <c r="J11" s="8"/>
    </row>
    <row r="12" ht="15.75" spans="2:10">
      <c r="B12" s="4"/>
      <c r="C12" s="8"/>
      <c r="D12" s="8"/>
      <c r="E12" s="8"/>
      <c r="F12" s="4"/>
      <c r="G12" s="4"/>
      <c r="H12" s="4"/>
      <c r="I12" s="11"/>
      <c r="J12" s="12"/>
    </row>
    <row r="13" ht="15.75" spans="2:10">
      <c r="B13" s="4"/>
      <c r="C13" s="8"/>
      <c r="D13" s="8"/>
      <c r="E13" s="8"/>
      <c r="F13" s="4"/>
      <c r="G13" s="4"/>
      <c r="H13" s="4"/>
      <c r="I13" s="11"/>
      <c r="J13" s="12"/>
    </row>
    <row r="14" ht="15.75" spans="2:10">
      <c r="B14" s="4"/>
      <c r="C14" s="8"/>
      <c r="D14" s="8"/>
      <c r="E14" s="8"/>
      <c r="F14" s="4"/>
      <c r="G14" s="4"/>
      <c r="H14" s="4"/>
      <c r="I14" s="11"/>
      <c r="J14" s="12"/>
    </row>
    <row r="15" ht="15.75" spans="2:10">
      <c r="B15" s="4"/>
      <c r="C15" s="8"/>
      <c r="D15" s="8"/>
      <c r="E15" s="8"/>
      <c r="F15" s="4"/>
      <c r="G15" s="4"/>
      <c r="H15" s="4"/>
      <c r="I15" s="11"/>
      <c r="J15" s="12"/>
    </row>
    <row r="16" ht="15.75" spans="2:10">
      <c r="B16" s="4"/>
      <c r="C16" s="8"/>
      <c r="D16" s="8"/>
      <c r="E16" s="8"/>
      <c r="F16" s="4"/>
      <c r="G16" s="4"/>
      <c r="H16" s="4"/>
      <c r="I16" s="11"/>
      <c r="J16" s="12"/>
    </row>
    <row r="17" spans="2:2">
      <c r="B17" t="s">
        <v>198</v>
      </c>
    </row>
  </sheetData>
  <mergeCells count="21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I15:J15"/>
    <mergeCell ref="I16:J16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B2" sqref="B2:F3"/>
    </sheetView>
  </sheetViews>
  <sheetFormatPr defaultColWidth="10" defaultRowHeight="13.5" outlineLevelCol="5"/>
  <cols>
    <col min="1" max="1" width="0.133333333333333" customWidth="true"/>
    <col min="2" max="2" width="9.76666666666667" customWidth="true"/>
    <col min="3" max="3" width="40.7083333333333" customWidth="true"/>
    <col min="4" max="4" width="12.75" customWidth="true"/>
    <col min="5" max="5" width="13.1583333333333" customWidth="true"/>
    <col min="6" max="6" width="13.4333333333333" customWidth="true"/>
  </cols>
  <sheetData>
    <row r="1" ht="16.35" customHeight="true" spans="1:6">
      <c r="A1" s="1"/>
      <c r="B1" s="2" t="s">
        <v>27</v>
      </c>
      <c r="C1" s="1"/>
      <c r="D1" s="1"/>
      <c r="E1" s="1"/>
      <c r="F1" s="1"/>
    </row>
    <row r="2" ht="16.35" customHeight="true" spans="2:6">
      <c r="B2" s="74" t="s">
        <v>28</v>
      </c>
      <c r="C2" s="74"/>
      <c r="D2" s="74"/>
      <c r="E2" s="74"/>
      <c r="F2" s="74"/>
    </row>
    <row r="3" ht="16.35" customHeight="true" spans="2:6">
      <c r="B3" s="74"/>
      <c r="C3" s="74"/>
      <c r="D3" s="74"/>
      <c r="E3" s="74"/>
      <c r="F3" s="74"/>
    </row>
    <row r="4" ht="16.35" customHeight="true" spans="2:6">
      <c r="B4" s="1"/>
      <c r="C4" s="1"/>
      <c r="D4" s="1"/>
      <c r="E4" s="1"/>
      <c r="F4" s="1"/>
    </row>
    <row r="5" ht="20.7" customHeight="true" spans="2:6">
      <c r="B5" s="1"/>
      <c r="C5" s="1"/>
      <c r="D5" s="1"/>
      <c r="E5" s="1"/>
      <c r="F5" s="45" t="s">
        <v>2</v>
      </c>
    </row>
    <row r="6" ht="34.5" customHeight="true" spans="2:6">
      <c r="B6" s="70" t="s">
        <v>29</v>
      </c>
      <c r="C6" s="70"/>
      <c r="D6" s="70" t="s">
        <v>30</v>
      </c>
      <c r="E6" s="70"/>
      <c r="F6" s="70"/>
    </row>
    <row r="7" ht="29.3" customHeight="true" spans="2:6">
      <c r="B7" s="70" t="s">
        <v>31</v>
      </c>
      <c r="C7" s="70" t="s">
        <v>32</v>
      </c>
      <c r="D7" s="70" t="s">
        <v>33</v>
      </c>
      <c r="E7" s="70" t="s">
        <v>34</v>
      </c>
      <c r="F7" s="70" t="s">
        <v>35</v>
      </c>
    </row>
    <row r="8" ht="18.95" customHeight="true" spans="2:6">
      <c r="B8" s="41" t="s">
        <v>7</v>
      </c>
      <c r="C8" s="41"/>
      <c r="D8" s="48">
        <f>281.18+20.07+9.48+0.25</f>
        <v>310.98</v>
      </c>
      <c r="E8" s="48">
        <f>281.18+20.07+9.48+0.25</f>
        <v>310.98</v>
      </c>
      <c r="F8" s="48"/>
    </row>
    <row r="9" ht="18.95" customHeight="true" spans="2:6">
      <c r="B9" s="49" t="s">
        <v>36</v>
      </c>
      <c r="C9" s="50" t="s">
        <v>14</v>
      </c>
      <c r="D9" s="48">
        <f>211.1+20.07</f>
        <v>231.17</v>
      </c>
      <c r="E9" s="48">
        <f>211.1+20.07</f>
        <v>231.17</v>
      </c>
      <c r="F9" s="48"/>
    </row>
    <row r="10" ht="18.95" customHeight="true" spans="2:6">
      <c r="B10" s="34" t="s">
        <v>37</v>
      </c>
      <c r="C10" s="32" t="s">
        <v>38</v>
      </c>
      <c r="D10" s="48">
        <f>211.1+20.07</f>
        <v>231.17</v>
      </c>
      <c r="E10" s="48">
        <f>211.1+20.07</f>
        <v>231.17</v>
      </c>
      <c r="F10" s="48"/>
    </row>
    <row r="11" ht="18.95" customHeight="true" spans="2:6">
      <c r="B11" s="34" t="s">
        <v>39</v>
      </c>
      <c r="C11" s="32" t="s">
        <v>40</v>
      </c>
      <c r="D11" s="48">
        <f>211.1+20.07</f>
        <v>231.17</v>
      </c>
      <c r="E11" s="48">
        <f>211.1+20.07</f>
        <v>231.17</v>
      </c>
      <c r="F11" s="48"/>
    </row>
    <row r="12" ht="18.95" customHeight="true" spans="2:6">
      <c r="B12" s="49" t="s">
        <v>41</v>
      </c>
      <c r="C12" s="50" t="s">
        <v>16</v>
      </c>
      <c r="D12" s="48">
        <f>45.79+9.48+0.25</f>
        <v>55.52</v>
      </c>
      <c r="E12" s="48">
        <f>45.79+9.48+0.25</f>
        <v>55.52</v>
      </c>
      <c r="F12" s="48"/>
    </row>
    <row r="13" ht="18.95" customHeight="true" spans="2:6">
      <c r="B13" s="34" t="s">
        <v>42</v>
      </c>
      <c r="C13" s="32" t="s">
        <v>43</v>
      </c>
      <c r="D13" s="48">
        <f>45.79+9.48+0.25</f>
        <v>55.52</v>
      </c>
      <c r="E13" s="48">
        <f>45.79+9.48+0.25</f>
        <v>55.52</v>
      </c>
      <c r="F13" s="48"/>
    </row>
    <row r="14" ht="18.95" customHeight="true" spans="2:6">
      <c r="B14" s="34" t="s">
        <v>44</v>
      </c>
      <c r="C14" s="32" t="s">
        <v>45</v>
      </c>
      <c r="D14" s="48">
        <f>7.12+9.48</f>
        <v>16.6</v>
      </c>
      <c r="E14" s="48">
        <f>7.12+9.48</f>
        <v>16.6</v>
      </c>
      <c r="F14" s="48"/>
    </row>
    <row r="15" ht="18.95" customHeight="true" spans="2:6">
      <c r="B15" s="34" t="s">
        <v>46</v>
      </c>
      <c r="C15" s="32" t="s">
        <v>47</v>
      </c>
      <c r="D15" s="48">
        <f>25.78+0.25</f>
        <v>26.03</v>
      </c>
      <c r="E15" s="48">
        <f>25.78+0.25</f>
        <v>26.03</v>
      </c>
      <c r="F15" s="48"/>
    </row>
    <row r="16" ht="18.95" customHeight="true" spans="2:6">
      <c r="B16" s="34" t="s">
        <v>48</v>
      </c>
      <c r="C16" s="32" t="s">
        <v>49</v>
      </c>
      <c r="D16" s="48">
        <v>12.89</v>
      </c>
      <c r="E16" s="48">
        <v>12.89</v>
      </c>
      <c r="F16" s="48"/>
    </row>
    <row r="17" ht="18.95" customHeight="true" spans="2:6">
      <c r="B17" s="49" t="s">
        <v>50</v>
      </c>
      <c r="C17" s="50" t="s">
        <v>18</v>
      </c>
      <c r="D17" s="48">
        <v>11.04</v>
      </c>
      <c r="E17" s="48">
        <v>11.04</v>
      </c>
      <c r="F17" s="48"/>
    </row>
    <row r="18" ht="18.95" customHeight="true" spans="2:6">
      <c r="B18" s="34" t="s">
        <v>51</v>
      </c>
      <c r="C18" s="32" t="s">
        <v>52</v>
      </c>
      <c r="D18" s="48">
        <v>11.04</v>
      </c>
      <c r="E18" s="48">
        <v>11.04</v>
      </c>
      <c r="F18" s="48"/>
    </row>
    <row r="19" ht="18.95" customHeight="true" spans="2:6">
      <c r="B19" s="34" t="s">
        <v>53</v>
      </c>
      <c r="C19" s="32" t="s">
        <v>54</v>
      </c>
      <c r="D19" s="48">
        <v>11.04</v>
      </c>
      <c r="E19" s="48">
        <v>11.04</v>
      </c>
      <c r="F19" s="48"/>
    </row>
    <row r="20" ht="18.95" customHeight="true" spans="2:6">
      <c r="B20" s="49" t="s">
        <v>55</v>
      </c>
      <c r="C20" s="50" t="s">
        <v>19</v>
      </c>
      <c r="D20" s="48">
        <v>13.25</v>
      </c>
      <c r="E20" s="48">
        <v>13.25</v>
      </c>
      <c r="F20" s="48"/>
    </row>
    <row r="21" ht="18.95" customHeight="true" spans="2:6">
      <c r="B21" s="34" t="s">
        <v>56</v>
      </c>
      <c r="C21" s="32" t="s">
        <v>57</v>
      </c>
      <c r="D21" s="48">
        <v>13.25</v>
      </c>
      <c r="E21" s="48">
        <v>13.25</v>
      </c>
      <c r="F21" s="48"/>
    </row>
    <row r="22" ht="18.95" customHeight="true" spans="2:6">
      <c r="B22" s="34" t="s">
        <v>58</v>
      </c>
      <c r="C22" s="32" t="s">
        <v>59</v>
      </c>
      <c r="D22" s="48">
        <v>13.25</v>
      </c>
      <c r="E22" s="48">
        <v>13.25</v>
      </c>
      <c r="F22" s="48"/>
    </row>
    <row r="23" ht="23.25" customHeight="true" spans="2:6">
      <c r="B23" s="75" t="s">
        <v>60</v>
      </c>
      <c r="C23" s="75"/>
      <c r="D23" s="75"/>
      <c r="E23" s="75"/>
      <c r="F23" s="75"/>
    </row>
  </sheetData>
  <mergeCells count="5">
    <mergeCell ref="B6:C6"/>
    <mergeCell ref="D6:F6"/>
    <mergeCell ref="B8:C8"/>
    <mergeCell ref="B23:F23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E8" sqref="E8:F8"/>
    </sheetView>
  </sheetViews>
  <sheetFormatPr defaultColWidth="10" defaultRowHeight="13.5" outlineLevelCol="5"/>
  <cols>
    <col min="1" max="1" width="0.266666666666667" customWidth="true"/>
    <col min="2" max="2" width="12.75" customWidth="true"/>
    <col min="3" max="3" width="36.1" customWidth="true"/>
    <col min="4" max="4" width="17.1" customWidth="true"/>
    <col min="5" max="5" width="16.5583333333333" customWidth="true"/>
    <col min="6" max="6" width="17.5" customWidth="true"/>
  </cols>
  <sheetData>
    <row r="1" ht="18.1" customHeight="true" spans="1:6">
      <c r="A1" s="1"/>
      <c r="B1" s="71" t="s">
        <v>61</v>
      </c>
      <c r="C1" s="61"/>
      <c r="D1" s="61"/>
      <c r="E1" s="61"/>
      <c r="F1" s="61"/>
    </row>
    <row r="2" ht="16.35" customHeight="true" spans="2:6">
      <c r="B2" s="66" t="s">
        <v>62</v>
      </c>
      <c r="C2" s="66"/>
      <c r="D2" s="66"/>
      <c r="E2" s="66"/>
      <c r="F2" s="66"/>
    </row>
    <row r="3" ht="16.35" customHeight="true" spans="2:6">
      <c r="B3" s="66"/>
      <c r="C3" s="66"/>
      <c r="D3" s="66"/>
      <c r="E3" s="66"/>
      <c r="F3" s="66"/>
    </row>
    <row r="4" ht="16.35" customHeight="true" spans="2:6">
      <c r="B4" s="61"/>
      <c r="C4" s="61"/>
      <c r="D4" s="61"/>
      <c r="E4" s="61"/>
      <c r="F4" s="61"/>
    </row>
    <row r="5" ht="19.8" customHeight="true" spans="2:6">
      <c r="B5" s="61"/>
      <c r="C5" s="61"/>
      <c r="D5" s="61"/>
      <c r="E5" s="61"/>
      <c r="F5" s="45" t="s">
        <v>2</v>
      </c>
    </row>
    <row r="6" ht="36.2" customHeight="true" spans="2:6">
      <c r="B6" s="67" t="s">
        <v>63</v>
      </c>
      <c r="C6" s="67"/>
      <c r="D6" s="67" t="s">
        <v>64</v>
      </c>
      <c r="E6" s="67"/>
      <c r="F6" s="67"/>
    </row>
    <row r="7" ht="27.6" customHeight="true" spans="2:6">
      <c r="B7" s="67" t="s">
        <v>65</v>
      </c>
      <c r="C7" s="67" t="s">
        <v>32</v>
      </c>
      <c r="D7" s="67" t="s">
        <v>33</v>
      </c>
      <c r="E7" s="67" t="s">
        <v>66</v>
      </c>
      <c r="F7" s="67" t="s">
        <v>67</v>
      </c>
    </row>
    <row r="8" ht="19.8" customHeight="true" spans="2:6">
      <c r="B8" s="68" t="s">
        <v>7</v>
      </c>
      <c r="C8" s="68"/>
      <c r="D8" s="42">
        <f>281.18+19.83+0.25+0.24+9.2+0.28</f>
        <v>310.98</v>
      </c>
      <c r="E8" s="72">
        <f>260.79+19.83+0.25+9.2</f>
        <v>290.07</v>
      </c>
      <c r="F8" s="72">
        <f>20.4+0.24+0.28</f>
        <v>20.92</v>
      </c>
    </row>
    <row r="9" ht="19.8" customHeight="true" spans="2:6">
      <c r="B9" s="49" t="s">
        <v>68</v>
      </c>
      <c r="C9" s="50" t="s">
        <v>69</v>
      </c>
      <c r="D9" s="44">
        <f>253.89+19.83+0.25</f>
        <v>273.97</v>
      </c>
      <c r="E9" s="44">
        <f>253.89+19.83+0.25</f>
        <v>273.97</v>
      </c>
      <c r="F9" s="44"/>
    </row>
    <row r="10" ht="18.95" customHeight="true" spans="2:6">
      <c r="B10" s="34" t="s">
        <v>70</v>
      </c>
      <c r="C10" s="32" t="s">
        <v>71</v>
      </c>
      <c r="D10" s="44">
        <v>54.33</v>
      </c>
      <c r="E10" s="44">
        <v>54.33</v>
      </c>
      <c r="F10" s="44"/>
    </row>
    <row r="11" ht="18.95" customHeight="true" spans="2:6">
      <c r="B11" s="34" t="s">
        <v>72</v>
      </c>
      <c r="C11" s="32" t="s">
        <v>73</v>
      </c>
      <c r="D11" s="44">
        <v>18.05</v>
      </c>
      <c r="E11" s="44">
        <v>18.05</v>
      </c>
      <c r="F11" s="44"/>
    </row>
    <row r="12" ht="18.95" customHeight="true" spans="2:6">
      <c r="B12" s="34" t="s">
        <v>74</v>
      </c>
      <c r="C12" s="32" t="s">
        <v>75</v>
      </c>
      <c r="D12" s="44">
        <f>117.44+19.83</f>
        <v>137.27</v>
      </c>
      <c r="E12" s="44">
        <f>117.44+19.83</f>
        <v>137.27</v>
      </c>
      <c r="F12" s="44"/>
    </row>
    <row r="13" ht="18.95" customHeight="true" spans="2:6">
      <c r="B13" s="34" t="s">
        <v>76</v>
      </c>
      <c r="C13" s="32" t="s">
        <v>77</v>
      </c>
      <c r="D13" s="44">
        <f>25.78+0.25</f>
        <v>26.03</v>
      </c>
      <c r="E13" s="44">
        <f>25.78+0.25</f>
        <v>26.03</v>
      </c>
      <c r="F13" s="44"/>
    </row>
    <row r="14" ht="18.95" customHeight="true" spans="2:6">
      <c r="B14" s="34" t="s">
        <v>78</v>
      </c>
      <c r="C14" s="32" t="s">
        <v>79</v>
      </c>
      <c r="D14" s="44">
        <v>12.89</v>
      </c>
      <c r="E14" s="44">
        <v>12.89</v>
      </c>
      <c r="F14" s="44"/>
    </row>
    <row r="15" ht="18.95" customHeight="true" spans="2:6">
      <c r="B15" s="34" t="s">
        <v>80</v>
      </c>
      <c r="C15" s="32" t="s">
        <v>81</v>
      </c>
      <c r="D15" s="44">
        <v>11.04</v>
      </c>
      <c r="E15" s="44">
        <v>11.04</v>
      </c>
      <c r="F15" s="44"/>
    </row>
    <row r="16" ht="18.95" customHeight="true" spans="2:6">
      <c r="B16" s="34" t="s">
        <v>82</v>
      </c>
      <c r="C16" s="32" t="s">
        <v>83</v>
      </c>
      <c r="D16" s="44">
        <v>1.1</v>
      </c>
      <c r="E16" s="44">
        <v>1.1</v>
      </c>
      <c r="F16" s="44"/>
    </row>
    <row r="17" ht="18.95" customHeight="true" spans="2:6">
      <c r="B17" s="34" t="s">
        <v>84</v>
      </c>
      <c r="C17" s="32" t="s">
        <v>85</v>
      </c>
      <c r="D17" s="44">
        <v>13.25</v>
      </c>
      <c r="E17" s="44">
        <v>13.25</v>
      </c>
      <c r="F17" s="44"/>
    </row>
    <row r="18" ht="19.8" customHeight="true" spans="2:6">
      <c r="B18" s="49" t="s">
        <v>86</v>
      </c>
      <c r="C18" s="50" t="s">
        <v>87</v>
      </c>
      <c r="D18" s="44">
        <f>20.18+0.24</f>
        <v>20.42</v>
      </c>
      <c r="E18" s="44"/>
      <c r="F18" s="73">
        <f>20.18+0.24</f>
        <v>20.42</v>
      </c>
    </row>
    <row r="19" ht="18.95" customHeight="true" spans="2:6">
      <c r="B19" s="34" t="s">
        <v>88</v>
      </c>
      <c r="C19" s="32" t="s">
        <v>89</v>
      </c>
      <c r="D19" s="44">
        <v>7</v>
      </c>
      <c r="E19" s="44"/>
      <c r="F19" s="44">
        <v>7</v>
      </c>
    </row>
    <row r="20" ht="18.95" customHeight="true" spans="2:6">
      <c r="B20" s="34" t="s">
        <v>90</v>
      </c>
      <c r="C20" s="32" t="s">
        <v>91</v>
      </c>
      <c r="D20" s="44">
        <v>7</v>
      </c>
      <c r="E20" s="44"/>
      <c r="F20" s="44">
        <v>7</v>
      </c>
    </row>
    <row r="21" ht="18.95" customHeight="true" spans="2:6">
      <c r="B21" s="34" t="s">
        <v>92</v>
      </c>
      <c r="C21" s="32" t="s">
        <v>93</v>
      </c>
      <c r="D21" s="44">
        <v>4</v>
      </c>
      <c r="E21" s="44"/>
      <c r="F21" s="44">
        <v>4</v>
      </c>
    </row>
    <row r="22" ht="18.95" customHeight="true" spans="2:6">
      <c r="B22" s="34" t="s">
        <v>94</v>
      </c>
      <c r="C22" s="32" t="s">
        <v>95</v>
      </c>
      <c r="D22" s="44">
        <v>0.65</v>
      </c>
      <c r="E22" s="44"/>
      <c r="F22" s="44">
        <v>0.65</v>
      </c>
    </row>
    <row r="23" ht="18.95" customHeight="true" spans="2:6">
      <c r="B23" s="34" t="s">
        <v>96</v>
      </c>
      <c r="C23" s="32" t="s">
        <v>97</v>
      </c>
      <c r="D23" s="44">
        <v>1.35</v>
      </c>
      <c r="E23" s="44"/>
      <c r="F23" s="44">
        <v>1.35</v>
      </c>
    </row>
    <row r="24" ht="18.95" customHeight="true" spans="2:6">
      <c r="B24" s="34" t="s">
        <v>98</v>
      </c>
      <c r="C24" s="32" t="s">
        <v>99</v>
      </c>
      <c r="D24" s="44">
        <f>0.18+0.24</f>
        <v>0.42</v>
      </c>
      <c r="E24" s="44"/>
      <c r="F24" s="44">
        <f>0.18+0.24</f>
        <v>0.42</v>
      </c>
    </row>
    <row r="25" ht="19.8" customHeight="true" spans="2:6">
      <c r="B25" s="49" t="s">
        <v>100</v>
      </c>
      <c r="C25" s="50" t="s">
        <v>101</v>
      </c>
      <c r="D25" s="44">
        <f>7.12+9.2+0.28</f>
        <v>16.6</v>
      </c>
      <c r="E25" s="44">
        <f>6.9+9.2</f>
        <v>16.1</v>
      </c>
      <c r="F25" s="44">
        <f>0.22+0.28</f>
        <v>0.5</v>
      </c>
    </row>
    <row r="26" ht="19.8" customHeight="true" spans="2:6">
      <c r="B26" s="49">
        <v>30302</v>
      </c>
      <c r="C26" s="50" t="s">
        <v>102</v>
      </c>
      <c r="D26" s="44">
        <v>9.2</v>
      </c>
      <c r="E26" s="44">
        <v>9.2</v>
      </c>
      <c r="F26" s="44"/>
    </row>
    <row r="27" ht="18.95" customHeight="true" spans="2:6">
      <c r="B27" s="34" t="s">
        <v>103</v>
      </c>
      <c r="C27" s="32" t="s">
        <v>104</v>
      </c>
      <c r="D27" s="44">
        <f>7.12+0.28</f>
        <v>7.4</v>
      </c>
      <c r="E27" s="44">
        <v>6.9</v>
      </c>
      <c r="F27" s="73">
        <f>0.22+0.28</f>
        <v>0.5</v>
      </c>
    </row>
  </sheetData>
  <mergeCells count="4">
    <mergeCell ref="B6:C6"/>
    <mergeCell ref="D6:F6"/>
    <mergeCell ref="B8:C8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4"/>
    </sheetView>
  </sheetViews>
  <sheetFormatPr defaultColWidth="10" defaultRowHeight="13.5"/>
  <cols>
    <col min="1" max="1" width="0.408333333333333" customWidth="true"/>
    <col min="2" max="6" width="9.75" customWidth="true"/>
    <col min="7" max="7" width="11.875" customWidth="true"/>
  </cols>
  <sheetData>
    <row r="1" ht="16.35" customHeight="true" spans="1:2">
      <c r="A1" s="1"/>
      <c r="B1" s="2" t="s">
        <v>105</v>
      </c>
    </row>
    <row r="2" ht="16.35" customHeight="true" spans="2:13">
      <c r="B2" s="69" t="s">
        <v>106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16.35" customHeight="true" spans="2:13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ht="16.35" customHeight="true" spans="2:13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ht="20.7" customHeight="true" spans="7:7">
      <c r="G5" s="45" t="s">
        <v>2</v>
      </c>
    </row>
    <row r="6" ht="38.8" customHeight="true" spans="2:13">
      <c r="B6" s="70" t="s">
        <v>107</v>
      </c>
      <c r="C6" s="70"/>
      <c r="D6" s="70"/>
      <c r="E6" s="70"/>
      <c r="F6" s="70"/>
      <c r="G6" s="70"/>
      <c r="H6" s="70" t="s">
        <v>30</v>
      </c>
      <c r="I6" s="70"/>
      <c r="J6" s="70"/>
      <c r="K6" s="70"/>
      <c r="L6" s="70"/>
      <c r="M6" s="70"/>
    </row>
    <row r="7" ht="36.2" customHeight="true" spans="2:13">
      <c r="B7" s="70" t="s">
        <v>7</v>
      </c>
      <c r="C7" s="70" t="s">
        <v>108</v>
      </c>
      <c r="D7" s="70" t="s">
        <v>109</v>
      </c>
      <c r="E7" s="70"/>
      <c r="F7" s="70"/>
      <c r="G7" s="70" t="s">
        <v>110</v>
      </c>
      <c r="H7" s="70" t="s">
        <v>7</v>
      </c>
      <c r="I7" s="70" t="s">
        <v>108</v>
      </c>
      <c r="J7" s="70" t="s">
        <v>109</v>
      </c>
      <c r="K7" s="70"/>
      <c r="L7" s="70"/>
      <c r="M7" s="70" t="s">
        <v>110</v>
      </c>
    </row>
    <row r="8" ht="36.2" customHeight="true" spans="2:13">
      <c r="B8" s="70"/>
      <c r="C8" s="70"/>
      <c r="D8" s="70" t="s">
        <v>111</v>
      </c>
      <c r="E8" s="70" t="s">
        <v>112</v>
      </c>
      <c r="F8" s="70" t="s">
        <v>113</v>
      </c>
      <c r="G8" s="70"/>
      <c r="H8" s="70"/>
      <c r="I8" s="70"/>
      <c r="J8" s="70" t="s">
        <v>111</v>
      </c>
      <c r="K8" s="70" t="s">
        <v>112</v>
      </c>
      <c r="L8" s="70" t="s">
        <v>113</v>
      </c>
      <c r="M8" s="70"/>
    </row>
    <row r="9" ht="25.85" customHeight="true" spans="2:13">
      <c r="B9" s="38">
        <v>6</v>
      </c>
      <c r="C9" s="38"/>
      <c r="D9" s="38"/>
      <c r="E9" s="38"/>
      <c r="F9" s="38"/>
      <c r="G9" s="38">
        <v>6</v>
      </c>
      <c r="H9" s="38">
        <v>4</v>
      </c>
      <c r="I9" s="38"/>
      <c r="J9" s="38"/>
      <c r="K9" s="38"/>
      <c r="L9" s="38"/>
      <c r="M9" s="38">
        <v>4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true"/>
    <col min="2" max="2" width="11.5333333333333" customWidth="true"/>
    <col min="3" max="3" width="36.5" customWidth="true"/>
    <col min="4" max="4" width="15.3333333333333" customWidth="true"/>
    <col min="5" max="5" width="14.7916666666667" customWidth="true"/>
    <col min="6" max="6" width="15.3333333333333" customWidth="true"/>
  </cols>
  <sheetData>
    <row r="1" ht="16.35" customHeight="true" spans="1:6">
      <c r="A1" s="1"/>
      <c r="B1" s="65" t="s">
        <v>114</v>
      </c>
      <c r="C1" s="61"/>
      <c r="D1" s="61"/>
      <c r="E1" s="61"/>
      <c r="F1" s="61"/>
    </row>
    <row r="2" ht="25" customHeight="true" spans="2:6">
      <c r="B2" s="66" t="s">
        <v>115</v>
      </c>
      <c r="C2" s="66"/>
      <c r="D2" s="66"/>
      <c r="E2" s="66"/>
      <c r="F2" s="66"/>
    </row>
    <row r="3" ht="26.7" customHeight="true" spans="2:6">
      <c r="B3" s="66"/>
      <c r="C3" s="66"/>
      <c r="D3" s="66"/>
      <c r="E3" s="66"/>
      <c r="F3" s="66"/>
    </row>
    <row r="4" ht="16.35" customHeight="true" spans="2:6">
      <c r="B4" s="61"/>
      <c r="C4" s="61"/>
      <c r="D4" s="61"/>
      <c r="E4" s="61"/>
      <c r="F4" s="61"/>
    </row>
    <row r="5" ht="21.55" customHeight="true" spans="2:6">
      <c r="B5" s="61"/>
      <c r="C5" s="61"/>
      <c r="D5" s="61"/>
      <c r="E5" s="61"/>
      <c r="F5" s="45" t="s">
        <v>2</v>
      </c>
    </row>
    <row r="6" ht="33.6" customHeight="true" spans="2:6">
      <c r="B6" s="67" t="s">
        <v>31</v>
      </c>
      <c r="C6" s="67" t="s">
        <v>32</v>
      </c>
      <c r="D6" s="67" t="s">
        <v>116</v>
      </c>
      <c r="E6" s="67"/>
      <c r="F6" s="67"/>
    </row>
    <row r="7" ht="31.05" customHeight="true" spans="2:6">
      <c r="B7" s="67"/>
      <c r="C7" s="67"/>
      <c r="D7" s="67" t="s">
        <v>33</v>
      </c>
      <c r="E7" s="67" t="s">
        <v>34</v>
      </c>
      <c r="F7" s="67" t="s">
        <v>35</v>
      </c>
    </row>
    <row r="8" ht="20.7" customHeight="true" spans="2:6">
      <c r="B8" s="68" t="s">
        <v>7</v>
      </c>
      <c r="C8" s="68"/>
      <c r="D8" s="42"/>
      <c r="E8" s="42"/>
      <c r="F8" s="42"/>
    </row>
    <row r="9" ht="16.35" customHeight="true" spans="2:6">
      <c r="B9" s="49"/>
      <c r="C9" s="50"/>
      <c r="D9" s="44"/>
      <c r="E9" s="44"/>
      <c r="F9" s="44"/>
    </row>
    <row r="10" ht="16.35" customHeight="true" spans="2:6">
      <c r="B10" s="34" t="s">
        <v>117</v>
      </c>
      <c r="C10" s="32" t="s">
        <v>117</v>
      </c>
      <c r="D10" s="44"/>
      <c r="E10" s="44"/>
      <c r="F10" s="44"/>
    </row>
    <row r="11" ht="16.35" customHeight="true" spans="2:6">
      <c r="B11" s="34" t="s">
        <v>118</v>
      </c>
      <c r="C11" s="32" t="s">
        <v>118</v>
      </c>
      <c r="D11" s="44"/>
      <c r="E11" s="44"/>
      <c r="F11" s="44"/>
    </row>
    <row r="12" ht="16.35" customHeight="true" spans="2:6">
      <c r="B12" s="1" t="s">
        <v>119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true"/>
    <col min="2" max="2" width="0.133333333333333" customWidth="true"/>
    <col min="3" max="3" width="26.0583333333333" customWidth="true"/>
    <col min="4" max="4" width="16.825" customWidth="true"/>
    <col min="5" max="5" width="26.6" customWidth="true"/>
    <col min="6" max="6" width="17.3666666666667" customWidth="true"/>
    <col min="7" max="8" width="9.76666666666667" customWidth="true"/>
  </cols>
  <sheetData>
    <row r="1" ht="16.35" customHeight="true" spans="1:3">
      <c r="A1" s="1"/>
      <c r="C1" s="2" t="s">
        <v>120</v>
      </c>
    </row>
    <row r="2" ht="16.35" customHeight="true" spans="3:6">
      <c r="C2" s="29" t="s">
        <v>121</v>
      </c>
      <c r="D2" s="29"/>
      <c r="E2" s="29"/>
      <c r="F2" s="29"/>
    </row>
    <row r="3" ht="16.35" customHeight="true" spans="3:6">
      <c r="C3" s="29"/>
      <c r="D3" s="29"/>
      <c r="E3" s="29"/>
      <c r="F3" s="29"/>
    </row>
    <row r="4" ht="16.35" customHeight="true"/>
    <row r="5" ht="23.25" customHeight="true" spans="6:6">
      <c r="F5" s="64" t="s">
        <v>2</v>
      </c>
    </row>
    <row r="6" ht="34.5" customHeight="true" spans="3:6">
      <c r="C6" s="58" t="s">
        <v>3</v>
      </c>
      <c r="D6" s="58"/>
      <c r="E6" s="58" t="s">
        <v>4</v>
      </c>
      <c r="F6" s="58"/>
    </row>
    <row r="7" ht="32.75" customHeight="true" spans="3:6">
      <c r="C7" s="58" t="s">
        <v>5</v>
      </c>
      <c r="D7" s="58" t="s">
        <v>6</v>
      </c>
      <c r="E7" s="58" t="s">
        <v>5</v>
      </c>
      <c r="F7" s="58" t="s">
        <v>6</v>
      </c>
    </row>
    <row r="8" ht="25" customHeight="true" spans="3:6">
      <c r="C8" s="59" t="s">
        <v>7</v>
      </c>
      <c r="D8" s="60">
        <v>310.98</v>
      </c>
      <c r="E8" s="59" t="s">
        <v>7</v>
      </c>
      <c r="F8" s="60">
        <v>310.98</v>
      </c>
    </row>
    <row r="9" ht="20.7" customHeight="true" spans="2:6">
      <c r="B9" s="61" t="s">
        <v>122</v>
      </c>
      <c r="C9" s="62" t="s">
        <v>13</v>
      </c>
      <c r="D9" s="60">
        <v>310.98</v>
      </c>
      <c r="E9" s="62" t="s">
        <v>14</v>
      </c>
      <c r="F9" s="63">
        <v>231.17</v>
      </c>
    </row>
    <row r="10" ht="20.7" customHeight="true" spans="2:6">
      <c r="B10" s="61"/>
      <c r="C10" s="62" t="s">
        <v>15</v>
      </c>
      <c r="D10" s="63"/>
      <c r="E10" s="62" t="s">
        <v>16</v>
      </c>
      <c r="F10" s="63">
        <v>55.52</v>
      </c>
    </row>
    <row r="11" ht="20.7" customHeight="true" spans="2:6">
      <c r="B11" s="61"/>
      <c r="C11" s="62" t="s">
        <v>17</v>
      </c>
      <c r="D11" s="63"/>
      <c r="E11" s="62" t="s">
        <v>18</v>
      </c>
      <c r="F11" s="63">
        <v>11.04</v>
      </c>
    </row>
    <row r="12" ht="20.7" customHeight="true" spans="2:6">
      <c r="B12" s="61"/>
      <c r="C12" s="62" t="s">
        <v>123</v>
      </c>
      <c r="D12" s="63"/>
      <c r="E12" s="62" t="s">
        <v>19</v>
      </c>
      <c r="F12" s="63">
        <v>13.25</v>
      </c>
    </row>
    <row r="13" ht="20.7" customHeight="true" spans="2:6">
      <c r="B13" s="61"/>
      <c r="C13" s="62" t="s">
        <v>124</v>
      </c>
      <c r="D13" s="63"/>
      <c r="E13" s="62"/>
      <c r="F13" s="63"/>
    </row>
    <row r="14" ht="20.7" customHeight="true" spans="2:6">
      <c r="B14" s="61"/>
      <c r="C14" s="62" t="s">
        <v>125</v>
      </c>
      <c r="D14" s="63"/>
      <c r="E14" s="62"/>
      <c r="F14" s="63"/>
    </row>
    <row r="15" ht="20.7" customHeight="true" spans="2:6">
      <c r="B15" s="61"/>
      <c r="C15" s="62" t="s">
        <v>126</v>
      </c>
      <c r="D15" s="63"/>
      <c r="E15" s="62"/>
      <c r="F15" s="63"/>
    </row>
    <row r="16" ht="20.7" customHeight="true" spans="2:6">
      <c r="B16" s="61"/>
      <c r="C16" s="62" t="s">
        <v>127</v>
      </c>
      <c r="D16" s="63"/>
      <c r="E16" s="62"/>
      <c r="F16" s="63"/>
    </row>
    <row r="17" ht="20.7" customHeight="true" spans="2:6">
      <c r="B17" s="61"/>
      <c r="C17" s="62" t="s">
        <v>128</v>
      </c>
      <c r="D17" s="63"/>
      <c r="E17" s="62"/>
      <c r="F17" s="63"/>
    </row>
  </sheetData>
  <mergeCells count="3">
    <mergeCell ref="C6:D6"/>
    <mergeCell ref="E6:F6"/>
    <mergeCell ref="C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B2" sqref="B2:M3"/>
    </sheetView>
  </sheetViews>
  <sheetFormatPr defaultColWidth="10" defaultRowHeight="13.5"/>
  <cols>
    <col min="1" max="1" width="0.408333333333333" customWidth="true"/>
    <col min="2" max="2" width="10.0416666666667" customWidth="true"/>
    <col min="3" max="3" width="29.9916666666667" customWidth="true"/>
    <col min="4" max="4" width="11.5333333333333" customWidth="true"/>
    <col min="5" max="5" width="9.76666666666667" customWidth="true"/>
    <col min="6" max="6" width="10.5833333333333" customWidth="true"/>
    <col min="7" max="7" width="11.125" customWidth="true"/>
    <col min="8" max="8" width="10.5833333333333" customWidth="true"/>
    <col min="9" max="9" width="10.8583333333333" customWidth="true"/>
    <col min="10" max="10" width="10.7166666666667" customWidth="true"/>
    <col min="11" max="11" width="10.45" customWidth="true"/>
    <col min="12" max="12" width="11.4" customWidth="true"/>
    <col min="13" max="13" width="11.5333333333333" customWidth="true"/>
  </cols>
  <sheetData>
    <row r="1" ht="16.35" customHeight="true" spans="1:2">
      <c r="A1" s="1"/>
      <c r="B1" s="2" t="s">
        <v>129</v>
      </c>
    </row>
    <row r="2" ht="16.35" customHeight="true" spans="2:13">
      <c r="B2" s="29" t="s">
        <v>130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6.35" customHeight="true" spans="2:13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16.35" customHeight="true"/>
    <row r="5" ht="22.4" customHeight="true" spans="13:13">
      <c r="M5" s="45" t="s">
        <v>2</v>
      </c>
    </row>
    <row r="6" ht="36.2" customHeight="true" spans="2:13">
      <c r="B6" s="54" t="s">
        <v>131</v>
      </c>
      <c r="C6" s="54"/>
      <c r="D6" s="54" t="s">
        <v>33</v>
      </c>
      <c r="E6" s="55" t="s">
        <v>132</v>
      </c>
      <c r="F6" s="55" t="s">
        <v>133</v>
      </c>
      <c r="G6" s="55" t="s">
        <v>134</v>
      </c>
      <c r="H6" s="55" t="s">
        <v>135</v>
      </c>
      <c r="I6" s="55" t="s">
        <v>136</v>
      </c>
      <c r="J6" s="55" t="s">
        <v>137</v>
      </c>
      <c r="K6" s="55" t="s">
        <v>138</v>
      </c>
      <c r="L6" s="55" t="s">
        <v>139</v>
      </c>
      <c r="M6" s="55" t="s">
        <v>140</v>
      </c>
    </row>
    <row r="7" ht="30.15" customHeight="true" spans="2:13">
      <c r="B7" s="54" t="s">
        <v>65</v>
      </c>
      <c r="C7" s="54" t="s">
        <v>32</v>
      </c>
      <c r="D7" s="54"/>
      <c r="E7" s="55"/>
      <c r="F7" s="55"/>
      <c r="G7" s="55"/>
      <c r="H7" s="55"/>
      <c r="I7" s="55"/>
      <c r="J7" s="55"/>
      <c r="K7" s="55"/>
      <c r="L7" s="55"/>
      <c r="M7" s="55"/>
    </row>
    <row r="8" ht="20.7" customHeight="true" spans="2:13">
      <c r="B8" s="41" t="s">
        <v>7</v>
      </c>
      <c r="C8" s="41"/>
      <c r="D8" s="48">
        <f>281.18+20.07+9.48+0.25</f>
        <v>310.98</v>
      </c>
      <c r="E8" s="48">
        <f>281.18+20.07+9.48+0.25</f>
        <v>310.98</v>
      </c>
      <c r="F8" s="56"/>
      <c r="G8" s="56"/>
      <c r="H8" s="56"/>
      <c r="I8" s="56"/>
      <c r="J8" s="56"/>
      <c r="K8" s="56"/>
      <c r="L8" s="56"/>
      <c r="M8" s="56"/>
    </row>
    <row r="9" ht="20.7" customHeight="true" spans="2:13">
      <c r="B9" s="49" t="s">
        <v>36</v>
      </c>
      <c r="C9" s="50" t="s">
        <v>14</v>
      </c>
      <c r="D9" s="48">
        <f t="shared" ref="D9:D11" si="0">211.1+20.07</f>
        <v>231.17</v>
      </c>
      <c r="E9" s="48">
        <f t="shared" ref="E9:E11" si="1">211.1+20.07</f>
        <v>231.17</v>
      </c>
      <c r="F9" s="57"/>
      <c r="G9" s="57"/>
      <c r="H9" s="57"/>
      <c r="I9" s="57"/>
      <c r="J9" s="57"/>
      <c r="K9" s="57"/>
      <c r="L9" s="57"/>
      <c r="M9" s="57"/>
    </row>
    <row r="10" ht="18.1" customHeight="true" spans="2:13">
      <c r="B10" s="34" t="s">
        <v>37</v>
      </c>
      <c r="C10" s="32" t="s">
        <v>38</v>
      </c>
      <c r="D10" s="48">
        <f t="shared" si="0"/>
        <v>231.17</v>
      </c>
      <c r="E10" s="48">
        <f t="shared" si="1"/>
        <v>231.17</v>
      </c>
      <c r="F10" s="57"/>
      <c r="G10" s="57"/>
      <c r="H10" s="57"/>
      <c r="I10" s="57"/>
      <c r="J10" s="57"/>
      <c r="K10" s="57"/>
      <c r="L10" s="57"/>
      <c r="M10" s="57"/>
    </row>
    <row r="11" ht="19.8" customHeight="true" spans="2:13">
      <c r="B11" s="34" t="s">
        <v>39</v>
      </c>
      <c r="C11" s="32" t="s">
        <v>40</v>
      </c>
      <c r="D11" s="48">
        <f t="shared" si="0"/>
        <v>231.17</v>
      </c>
      <c r="E11" s="48">
        <f t="shared" si="1"/>
        <v>231.17</v>
      </c>
      <c r="F11" s="57"/>
      <c r="G11" s="57"/>
      <c r="H11" s="57"/>
      <c r="I11" s="57"/>
      <c r="J11" s="57"/>
      <c r="K11" s="57"/>
      <c r="L11" s="57"/>
      <c r="M11" s="57"/>
    </row>
    <row r="12" ht="20.7" customHeight="true" spans="2:13">
      <c r="B12" s="49" t="s">
        <v>41</v>
      </c>
      <c r="C12" s="50" t="s">
        <v>16</v>
      </c>
      <c r="D12" s="48">
        <f>45.79+9.48+0.25</f>
        <v>55.52</v>
      </c>
      <c r="E12" s="48">
        <f>45.79+9.48+0.25</f>
        <v>55.52</v>
      </c>
      <c r="F12" s="57"/>
      <c r="G12" s="57"/>
      <c r="H12" s="57"/>
      <c r="I12" s="57"/>
      <c r="J12" s="57"/>
      <c r="K12" s="57"/>
      <c r="L12" s="57"/>
      <c r="M12" s="57"/>
    </row>
    <row r="13" ht="18.1" customHeight="true" spans="2:13">
      <c r="B13" s="34" t="s">
        <v>42</v>
      </c>
      <c r="C13" s="32" t="s">
        <v>43</v>
      </c>
      <c r="D13" s="48">
        <f>45.79+9.48+0.25</f>
        <v>55.52</v>
      </c>
      <c r="E13" s="48">
        <f>45.79+9.48+0.25</f>
        <v>55.52</v>
      </c>
      <c r="F13" s="57"/>
      <c r="G13" s="57"/>
      <c r="H13" s="57"/>
      <c r="I13" s="57"/>
      <c r="J13" s="57"/>
      <c r="K13" s="57"/>
      <c r="L13" s="57"/>
      <c r="M13" s="57"/>
    </row>
    <row r="14" ht="19.8" customHeight="true" spans="2:13">
      <c r="B14" s="34" t="s">
        <v>44</v>
      </c>
      <c r="C14" s="32" t="s">
        <v>45</v>
      </c>
      <c r="D14" s="48">
        <f>7.12+9.48</f>
        <v>16.6</v>
      </c>
      <c r="E14" s="48">
        <f>7.12+9.48</f>
        <v>16.6</v>
      </c>
      <c r="F14" s="57"/>
      <c r="G14" s="57"/>
      <c r="H14" s="57"/>
      <c r="I14" s="57"/>
      <c r="J14" s="57"/>
      <c r="K14" s="57"/>
      <c r="L14" s="57"/>
      <c r="M14" s="57"/>
    </row>
    <row r="15" ht="19.8" customHeight="true" spans="2:13">
      <c r="B15" s="34" t="s">
        <v>46</v>
      </c>
      <c r="C15" s="32" t="s">
        <v>47</v>
      </c>
      <c r="D15" s="48">
        <f>25.78+0.25</f>
        <v>26.03</v>
      </c>
      <c r="E15" s="48">
        <f>25.78+0.25</f>
        <v>26.03</v>
      </c>
      <c r="F15" s="57"/>
      <c r="G15" s="57"/>
      <c r="H15" s="57"/>
      <c r="I15" s="57"/>
      <c r="J15" s="57"/>
      <c r="K15" s="57"/>
      <c r="L15" s="57"/>
      <c r="M15" s="57"/>
    </row>
    <row r="16" ht="19.8" customHeight="true" spans="2:13">
      <c r="B16" s="34" t="s">
        <v>48</v>
      </c>
      <c r="C16" s="32" t="s">
        <v>49</v>
      </c>
      <c r="D16" s="48">
        <v>12.89</v>
      </c>
      <c r="E16" s="48">
        <v>12.89</v>
      </c>
      <c r="F16" s="57"/>
      <c r="G16" s="57"/>
      <c r="H16" s="57"/>
      <c r="I16" s="57"/>
      <c r="J16" s="57"/>
      <c r="K16" s="57"/>
      <c r="L16" s="57"/>
      <c r="M16" s="57"/>
    </row>
    <row r="17" ht="20.7" customHeight="true" spans="2:13">
      <c r="B17" s="49" t="s">
        <v>50</v>
      </c>
      <c r="C17" s="50" t="s">
        <v>18</v>
      </c>
      <c r="D17" s="48">
        <v>11.04</v>
      </c>
      <c r="E17" s="48">
        <v>11.04</v>
      </c>
      <c r="F17" s="57"/>
      <c r="G17" s="57"/>
      <c r="H17" s="57"/>
      <c r="I17" s="57"/>
      <c r="J17" s="57"/>
      <c r="K17" s="57"/>
      <c r="L17" s="57"/>
      <c r="M17" s="57"/>
    </row>
    <row r="18" ht="18.1" customHeight="true" spans="2:13">
      <c r="B18" s="34" t="s">
        <v>51</v>
      </c>
      <c r="C18" s="32" t="s">
        <v>52</v>
      </c>
      <c r="D18" s="48">
        <v>11.04</v>
      </c>
      <c r="E18" s="48">
        <v>11.04</v>
      </c>
      <c r="F18" s="57"/>
      <c r="G18" s="57"/>
      <c r="H18" s="57"/>
      <c r="I18" s="57"/>
      <c r="J18" s="57"/>
      <c r="K18" s="57"/>
      <c r="L18" s="57"/>
      <c r="M18" s="57"/>
    </row>
    <row r="19" ht="19.8" customHeight="true" spans="2:13">
      <c r="B19" s="34" t="s">
        <v>53</v>
      </c>
      <c r="C19" s="32" t="s">
        <v>54</v>
      </c>
      <c r="D19" s="48">
        <v>11.04</v>
      </c>
      <c r="E19" s="48">
        <v>11.04</v>
      </c>
      <c r="F19" s="57"/>
      <c r="G19" s="57"/>
      <c r="H19" s="57"/>
      <c r="I19" s="57"/>
      <c r="J19" s="57"/>
      <c r="K19" s="57"/>
      <c r="L19" s="57"/>
      <c r="M19" s="57"/>
    </row>
    <row r="20" ht="20.7" customHeight="true" spans="2:13">
      <c r="B20" s="49" t="s">
        <v>55</v>
      </c>
      <c r="C20" s="50" t="s">
        <v>19</v>
      </c>
      <c r="D20" s="48">
        <v>13.25</v>
      </c>
      <c r="E20" s="48">
        <v>13.25</v>
      </c>
      <c r="F20" s="57"/>
      <c r="G20" s="57"/>
      <c r="H20" s="57"/>
      <c r="I20" s="57"/>
      <c r="J20" s="57"/>
      <c r="K20" s="57"/>
      <c r="L20" s="57"/>
      <c r="M20" s="57"/>
    </row>
    <row r="21" ht="18.1" customHeight="true" spans="2:13">
      <c r="B21" s="34" t="s">
        <v>56</v>
      </c>
      <c r="C21" s="32" t="s">
        <v>57</v>
      </c>
      <c r="D21" s="48">
        <v>13.25</v>
      </c>
      <c r="E21" s="48">
        <v>13.25</v>
      </c>
      <c r="F21" s="57"/>
      <c r="G21" s="57"/>
      <c r="H21" s="57"/>
      <c r="I21" s="57"/>
      <c r="J21" s="57"/>
      <c r="K21" s="57"/>
      <c r="L21" s="57"/>
      <c r="M21" s="57"/>
    </row>
    <row r="22" ht="19.8" customHeight="true" spans="2:13">
      <c r="B22" s="34" t="s">
        <v>58</v>
      </c>
      <c r="C22" s="32" t="s">
        <v>59</v>
      </c>
      <c r="D22" s="48">
        <v>13.25</v>
      </c>
      <c r="E22" s="48">
        <v>13.25</v>
      </c>
      <c r="F22" s="57"/>
      <c r="G22" s="57"/>
      <c r="H22" s="57"/>
      <c r="I22" s="57"/>
      <c r="J22" s="57"/>
      <c r="K22" s="57"/>
      <c r="L22" s="57"/>
      <c r="M22" s="5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2" sqref="B2:F3"/>
    </sheetView>
  </sheetViews>
  <sheetFormatPr defaultColWidth="10" defaultRowHeight="13.5" outlineLevelCol="5"/>
  <cols>
    <col min="1" max="1" width="0.541666666666667" customWidth="true"/>
    <col min="2" max="2" width="16.2833333333333" customWidth="true"/>
    <col min="3" max="3" width="27.95" customWidth="true"/>
    <col min="4" max="4" width="17.9083333333333" customWidth="true"/>
    <col min="5" max="5" width="17.3666666666667" customWidth="true"/>
    <col min="6" max="6" width="15.4666666666667" customWidth="true"/>
  </cols>
  <sheetData>
    <row r="1" ht="16.35" customHeight="true" spans="1:2">
      <c r="A1" s="1"/>
      <c r="B1" s="2" t="s">
        <v>141</v>
      </c>
    </row>
    <row r="2" ht="16.35" customHeight="true" spans="2:6">
      <c r="B2" s="29" t="s">
        <v>142</v>
      </c>
      <c r="C2" s="29"/>
      <c r="D2" s="29"/>
      <c r="E2" s="29"/>
      <c r="F2" s="29"/>
    </row>
    <row r="3" ht="16.35" customHeight="true" spans="2:6">
      <c r="B3" s="29"/>
      <c r="C3" s="29"/>
      <c r="D3" s="29"/>
      <c r="E3" s="29"/>
      <c r="F3" s="29"/>
    </row>
    <row r="4" ht="16.35" customHeight="true" spans="2:6">
      <c r="B4" s="46"/>
      <c r="C4" s="46"/>
      <c r="D4" s="46"/>
      <c r="E4" s="46"/>
      <c r="F4" s="46"/>
    </row>
    <row r="5" ht="18.95" customHeight="true" spans="2:6">
      <c r="B5" s="46"/>
      <c r="C5" s="46"/>
      <c r="D5" s="46"/>
      <c r="E5" s="46"/>
      <c r="F5" s="51" t="s">
        <v>2</v>
      </c>
    </row>
    <row r="6" ht="31.9" customHeight="true" spans="2:6">
      <c r="B6" s="47" t="s">
        <v>65</v>
      </c>
      <c r="C6" s="47" t="s">
        <v>32</v>
      </c>
      <c r="D6" s="47" t="s">
        <v>33</v>
      </c>
      <c r="E6" s="47" t="s">
        <v>143</v>
      </c>
      <c r="F6" s="47" t="s">
        <v>144</v>
      </c>
    </row>
    <row r="7" ht="23.25" customHeight="true" spans="2:6">
      <c r="B7" s="41" t="s">
        <v>7</v>
      </c>
      <c r="C7" s="41"/>
      <c r="D7" s="48">
        <f>281.18+20.07+9.48+0.25</f>
        <v>310.98</v>
      </c>
      <c r="E7" s="48">
        <f>281.18+20.07+9.48+0.25</f>
        <v>310.98</v>
      </c>
      <c r="F7" s="52"/>
    </row>
    <row r="8" ht="21.55" customHeight="true" spans="2:6">
      <c r="B8" s="49" t="s">
        <v>36</v>
      </c>
      <c r="C8" s="50" t="s">
        <v>14</v>
      </c>
      <c r="D8" s="48">
        <f t="shared" ref="D8:D10" si="0">211.1+20.07</f>
        <v>231.17</v>
      </c>
      <c r="E8" s="48">
        <f t="shared" ref="E8:E10" si="1">211.1+20.07</f>
        <v>231.17</v>
      </c>
      <c r="F8" s="53"/>
    </row>
    <row r="9" ht="20.7" customHeight="true" spans="2:6">
      <c r="B9" s="34" t="s">
        <v>37</v>
      </c>
      <c r="C9" s="32" t="s">
        <v>38</v>
      </c>
      <c r="D9" s="48">
        <f t="shared" si="0"/>
        <v>231.17</v>
      </c>
      <c r="E9" s="48">
        <f t="shared" si="1"/>
        <v>231.17</v>
      </c>
      <c r="F9" s="53"/>
    </row>
    <row r="10" ht="20.7" customHeight="true" spans="2:6">
      <c r="B10" s="34" t="s">
        <v>39</v>
      </c>
      <c r="C10" s="32" t="s">
        <v>40</v>
      </c>
      <c r="D10" s="48">
        <f t="shared" si="0"/>
        <v>231.17</v>
      </c>
      <c r="E10" s="48">
        <f t="shared" si="1"/>
        <v>231.17</v>
      </c>
      <c r="F10" s="53"/>
    </row>
    <row r="11" ht="21.55" customHeight="true" spans="2:6">
      <c r="B11" s="49" t="s">
        <v>41</v>
      </c>
      <c r="C11" s="50" t="s">
        <v>16</v>
      </c>
      <c r="D11" s="48">
        <f>45.79+9.48+0.25</f>
        <v>55.52</v>
      </c>
      <c r="E11" s="48">
        <f>45.79+9.48+0.25</f>
        <v>55.52</v>
      </c>
      <c r="F11" s="53"/>
    </row>
    <row r="12" ht="20.7" customHeight="true" spans="2:6">
      <c r="B12" s="34" t="s">
        <v>42</v>
      </c>
      <c r="C12" s="32" t="s">
        <v>43</v>
      </c>
      <c r="D12" s="48">
        <f>45.79+9.48+0.25</f>
        <v>55.52</v>
      </c>
      <c r="E12" s="48">
        <f>45.79+9.48+0.25</f>
        <v>55.52</v>
      </c>
      <c r="F12" s="53"/>
    </row>
    <row r="13" ht="20.7" customHeight="true" spans="2:6">
      <c r="B13" s="34" t="s">
        <v>44</v>
      </c>
      <c r="C13" s="32" t="s">
        <v>45</v>
      </c>
      <c r="D13" s="48">
        <f>7.12+9.48</f>
        <v>16.6</v>
      </c>
      <c r="E13" s="48">
        <f>7.12+9.48</f>
        <v>16.6</v>
      </c>
      <c r="F13" s="53"/>
    </row>
    <row r="14" ht="20.7" customHeight="true" spans="2:6">
      <c r="B14" s="34" t="s">
        <v>46</v>
      </c>
      <c r="C14" s="32" t="s">
        <v>47</v>
      </c>
      <c r="D14" s="48">
        <f>25.78+0.25</f>
        <v>26.03</v>
      </c>
      <c r="E14" s="48">
        <f>25.78+0.25</f>
        <v>26.03</v>
      </c>
      <c r="F14" s="53"/>
    </row>
    <row r="15" ht="20.7" customHeight="true" spans="2:6">
      <c r="B15" s="34" t="s">
        <v>48</v>
      </c>
      <c r="C15" s="32" t="s">
        <v>49</v>
      </c>
      <c r="D15" s="48">
        <v>12.89</v>
      </c>
      <c r="E15" s="48">
        <v>12.89</v>
      </c>
      <c r="F15" s="53"/>
    </row>
    <row r="16" ht="21.55" customHeight="true" spans="2:6">
      <c r="B16" s="49" t="s">
        <v>50</v>
      </c>
      <c r="C16" s="50" t="s">
        <v>18</v>
      </c>
      <c r="D16" s="48">
        <v>11.04</v>
      </c>
      <c r="E16" s="48">
        <v>11.04</v>
      </c>
      <c r="F16" s="53"/>
    </row>
    <row r="17" ht="20.7" customHeight="true" spans="2:6">
      <c r="B17" s="34" t="s">
        <v>51</v>
      </c>
      <c r="C17" s="32" t="s">
        <v>52</v>
      </c>
      <c r="D17" s="48">
        <v>11.04</v>
      </c>
      <c r="E17" s="48">
        <v>11.04</v>
      </c>
      <c r="F17" s="53"/>
    </row>
    <row r="18" ht="20.7" customHeight="true" spans="2:6">
      <c r="B18" s="34" t="s">
        <v>53</v>
      </c>
      <c r="C18" s="32" t="s">
        <v>54</v>
      </c>
      <c r="D18" s="48">
        <v>11.04</v>
      </c>
      <c r="E18" s="48">
        <v>11.04</v>
      </c>
      <c r="F18" s="53"/>
    </row>
    <row r="19" ht="21.55" customHeight="true" spans="2:6">
      <c r="B19" s="49" t="s">
        <v>55</v>
      </c>
      <c r="C19" s="50" t="s">
        <v>19</v>
      </c>
      <c r="D19" s="48">
        <v>13.25</v>
      </c>
      <c r="E19" s="48">
        <v>13.25</v>
      </c>
      <c r="F19" s="53"/>
    </row>
    <row r="20" ht="20.7" customHeight="true" spans="2:6">
      <c r="B20" s="34" t="s">
        <v>56</v>
      </c>
      <c r="C20" s="32" t="s">
        <v>57</v>
      </c>
      <c r="D20" s="48">
        <v>13.25</v>
      </c>
      <c r="E20" s="48">
        <v>13.25</v>
      </c>
      <c r="F20" s="53"/>
    </row>
    <row r="21" ht="20.7" customHeight="true" spans="2:6">
      <c r="B21" s="34" t="s">
        <v>58</v>
      </c>
      <c r="C21" s="32" t="s">
        <v>59</v>
      </c>
      <c r="D21" s="48">
        <v>13.25</v>
      </c>
      <c r="E21" s="48">
        <v>13.25</v>
      </c>
      <c r="F21" s="53"/>
    </row>
  </sheetData>
  <mergeCells count="2">
    <mergeCell ref="B7:C7"/>
    <mergeCell ref="B2:F3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B2" sqref="B2:M3"/>
    </sheetView>
  </sheetViews>
  <sheetFormatPr defaultColWidth="10" defaultRowHeight="13.5"/>
  <cols>
    <col min="1" max="1" width="0.408333333333333" customWidth="true"/>
    <col min="2" max="2" width="9.225" customWidth="true"/>
    <col min="3" max="3" width="12.075" customWidth="true"/>
    <col min="4" max="4" width="11.4" customWidth="true"/>
    <col min="5" max="5" width="10.9916666666667" customWidth="true"/>
    <col min="6" max="6" width="12.2083333333333" customWidth="true"/>
    <col min="7" max="7" width="12.625" customWidth="true"/>
    <col min="8" max="8" width="11.4" customWidth="true"/>
    <col min="9" max="9" width="10.9916666666667" customWidth="true"/>
    <col min="10" max="10" width="11.125" customWidth="true"/>
    <col min="11" max="11" width="12.35" customWidth="true"/>
    <col min="12" max="13" width="11.8083333333333" customWidth="true"/>
  </cols>
  <sheetData>
    <row r="1" ht="17.25" customHeight="true" spans="1:13">
      <c r="A1" s="1"/>
      <c r="B1" s="2" t="s">
        <v>145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true" spans="2:13">
      <c r="B2" s="39" t="s">
        <v>146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true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true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true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5" t="s">
        <v>2</v>
      </c>
    </row>
    <row r="6" ht="65.55" customHeight="true" spans="2:13">
      <c r="B6" s="40" t="s">
        <v>147</v>
      </c>
      <c r="C6" s="40" t="s">
        <v>5</v>
      </c>
      <c r="D6" s="40" t="s">
        <v>33</v>
      </c>
      <c r="E6" s="40" t="s">
        <v>132</v>
      </c>
      <c r="F6" s="40" t="s">
        <v>133</v>
      </c>
      <c r="G6" s="40" t="s">
        <v>134</v>
      </c>
      <c r="H6" s="40" t="s">
        <v>135</v>
      </c>
      <c r="I6" s="40" t="s">
        <v>136</v>
      </c>
      <c r="J6" s="40" t="s">
        <v>137</v>
      </c>
      <c r="K6" s="40" t="s">
        <v>138</v>
      </c>
      <c r="L6" s="40" t="s">
        <v>139</v>
      </c>
      <c r="M6" s="40" t="s">
        <v>140</v>
      </c>
    </row>
    <row r="7" ht="23.25" customHeight="true" spans="2:13">
      <c r="B7" s="41" t="s">
        <v>7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ht="21.55" customHeight="true" spans="2:13">
      <c r="B8" s="43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2:2">
      <c r="B9" t="s">
        <v>148</v>
      </c>
    </row>
  </sheetData>
  <mergeCells count="2">
    <mergeCell ref="B7:C7"/>
    <mergeCell ref="B2:M3"/>
  </mergeCells>
  <printOptions horizontalCentered="true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2025-02-13T07:30:00Z</dcterms:created>
  <dcterms:modified xsi:type="dcterms:W3CDTF">2025-02-14T14:43:56Z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2AD8B174D3B24F62A55F06343AAF2253_12</vt:lpwstr>
  </property>
  <property fmtid="{D5CDD505-2E9C-101B-9397-08002B2CF9AE}" pid="3" name="KSOProductBuildVer">
    <vt:lpwstr>2052-11.8.2.10125</vt:lpwstr>
  </property>
</Properties>
</file>