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 firstSheet="2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<sst xmlns="http://schemas.openxmlformats.org/spreadsheetml/2006/main" count="479" uniqueCount="359">
  <si>
    <t>表一</t>
  </si>
  <si>
    <t>巫溪县天元乡人民政府财政拨款收支总表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</si>
  <si>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</si>
  <si>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</si>
  <si>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</si>
  <si>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</si>
  <si>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</si>
  <si>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</si>
  <si>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</si>
  <si>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</si>
  <si>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</si>
  <si>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</si>
  <si>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</si>
  <si>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</si>
  <si>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</si>
  <si>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</si>
  <si>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</si>
  <si>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</si>
  <si>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</si>
  <si>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</si>
  <si>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</si>
  <si>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</si>
  <si>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</si>
  <si>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</si>
  <si>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</si>
  <si>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</si>
  <si>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</si>
  <si>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</si>
  <si>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</si>
  <si>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</si>
  <si>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巫溪县天元乡人民政府一般公共预算财政拨款支出预算表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</si>
  <si>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</si>
  <si>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</si>
  <si>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</si>
  <si>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</si>
  <si>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</si>
  <si>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</si>
  <si>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</si>
  <si>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</si>
  <si>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</si>
  <si>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</si>
  <si>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</si>
  <si>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</si>
  <si>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</si>
  <si>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</si>
  <si>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</si>
  <si>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</si>
  <si>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其他政府办公厅（室）及相关机构事务</t>
    </r>
  </si>
  <si>
    <r>
      <rPr>
        <sz val="10"/>
        <color rgb="FF000000"/>
        <rFont val="方正仿宋_GBK"/>
        <charset val="134"/>
      </rPr>
      <t> 20129</t>
    </r>
  </si>
  <si>
    <r>
      <rPr>
        <sz val="10"/>
        <color rgb="FF000000"/>
        <rFont val="方正仿宋_GBK"/>
        <charset val="134"/>
      </rPr>
      <t> 群众团体事务</t>
    </r>
  </si>
  <si>
    <r>
      <rPr>
        <sz val="10"/>
        <color rgb="FF000000"/>
        <rFont val="方正仿宋_GBK"/>
        <charset val="134"/>
      </rPr>
      <t>  2012999</t>
    </r>
  </si>
  <si>
    <r>
      <rPr>
        <sz val="10"/>
        <color rgb="FF000000"/>
        <rFont val="方正仿宋_GBK"/>
        <charset val="134"/>
      </rPr>
      <t>  其他群众团体事务支出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</si>
  <si>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</si>
  <si>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</si>
  <si>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</si>
  <si>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</si>
  <si>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</si>
  <si>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</si>
  <si>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</si>
  <si>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</si>
  <si>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</si>
  <si>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</si>
  <si>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</si>
  <si>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</si>
  <si>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</si>
  <si>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r>
      <rPr>
        <sz val="10"/>
        <color rgb="FF000000"/>
        <rFont val="方正仿宋_GBK"/>
        <charset val="134"/>
      </rPr>
      <t> 20825</t>
    </r>
  </si>
  <si>
    <r>
      <rPr>
        <sz val="10"/>
        <color rgb="FF000000"/>
        <rFont val="方正仿宋_GBK"/>
        <charset val="134"/>
      </rPr>
      <t> 其他生活救助</t>
    </r>
  </si>
  <si>
    <r>
      <rPr>
        <sz val="10"/>
        <color rgb="FF000000"/>
        <rFont val="方正仿宋_GBK"/>
        <charset val="134"/>
      </rPr>
      <t>  2082502</t>
    </r>
  </si>
  <si>
    <r>
      <rPr>
        <sz val="10"/>
        <color rgb="FF000000"/>
        <rFont val="方正仿宋_GBK"/>
        <charset val="134"/>
      </rPr>
      <t>  其他农村生活救助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</si>
  <si>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</si>
  <si>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</si>
  <si>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</si>
  <si>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</si>
  <si>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</si>
  <si>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</si>
  <si>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</si>
  <si>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</si>
  <si>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</si>
  <si>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生态保护</t>
  </si>
  <si>
    <t>213</t>
  </si>
  <si>
    <t>病虫害控制</t>
  </si>
  <si>
    <t>对高校毕业生到基层任职补助</t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</si>
  <si>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</si>
  <si>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</si>
  <si>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t>农村基础设施建设</t>
  </si>
  <si>
    <r>
      <rPr>
        <sz val="10"/>
        <color rgb="FF000000"/>
        <rFont val="方正仿宋_GBK"/>
        <charset val="134"/>
      </rPr>
      <t>  2130505</t>
    </r>
  </si>
  <si>
    <r>
      <rPr>
        <sz val="10"/>
        <color rgb="FF000000"/>
        <rFont val="方正仿宋_GBK"/>
        <charset val="134"/>
      </rPr>
      <t>  生产发展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</si>
  <si>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</si>
  <si>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</si>
  <si>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</si>
  <si>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</si>
  <si>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</si>
  <si>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</si>
  <si>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</si>
  <si>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</si>
  <si>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</si>
  <si>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</si>
  <si>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</si>
  <si>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自然灾害救灾补助</t>
  </si>
  <si>
    <t>自然灾害灾后重建补助</t>
  </si>
  <si>
    <t>备注：本表反映当年一般公共预算财政拨款支出情况。</t>
  </si>
  <si>
    <t>表三</t>
  </si>
  <si>
    <t>巫溪县天元乡人民政府一般公共预算财政拨款基本支出预算表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</si>
  <si>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</si>
  <si>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</si>
  <si>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</si>
  <si>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</si>
  <si>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</si>
  <si>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</si>
  <si>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</si>
  <si>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</si>
  <si>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</si>
  <si>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</si>
  <si>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</si>
  <si>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</si>
  <si>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</si>
  <si>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</si>
  <si>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</si>
  <si>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</si>
  <si>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</si>
  <si>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</si>
  <si>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</si>
  <si>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</si>
  <si>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</si>
  <si>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</si>
  <si>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</si>
  <si>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</si>
  <si>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</si>
  <si>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</si>
  <si>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</si>
  <si>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30204</t>
    </r>
  </si>
  <si>
    <r>
      <rPr>
        <sz val="10"/>
        <color rgb="FF000000"/>
        <rFont val="方正仿宋_GBK"/>
        <charset val="134"/>
      </rPr>
      <t> 手续费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</si>
  <si>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</si>
  <si>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</si>
  <si>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</si>
  <si>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</si>
  <si>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</si>
  <si>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</si>
  <si>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</si>
  <si>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</si>
  <si>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</si>
  <si>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</si>
  <si>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</si>
  <si>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</si>
  <si>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</si>
  <si>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</si>
  <si>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</si>
  <si>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</si>
  <si>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</si>
  <si>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</si>
  <si>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</si>
  <si>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</si>
  <si>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</si>
  <si>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</si>
  <si>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</si>
  <si>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</si>
  <si>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</si>
  <si>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</si>
  <si>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</si>
  <si>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</si>
  <si>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</si>
  <si>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</si>
  <si>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</si>
  <si>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</si>
  <si>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</si>
  <si>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巫溪县天元乡人民政府2025年一般公共预算“三公”经费支出表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</si>
  <si>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</si>
  <si>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</si>
  <si>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</si>
  <si>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</si>
  <si>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</si>
  <si>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</si>
  <si>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</si>
  <si>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</si>
  <si>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</si>
  <si>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</si>
  <si>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</si>
  <si>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</si>
  <si>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</si>
  <si>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</si>
  <si>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巫溪县天元乡人民政府部门收支总表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</si>
  <si>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</si>
  <si>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</si>
  <si>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</si>
  <si>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</si>
  <si>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</si>
  <si>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</si>
  <si>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</si>
  <si>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</si>
  <si>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巫溪县天元乡人民政府部门收入总表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</si>
  <si>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</si>
  <si>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</si>
  <si>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</si>
  <si>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</si>
  <si>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</si>
  <si>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</si>
  <si>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</si>
  <si>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</si>
  <si>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</si>
  <si>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</si>
  <si>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</si>
  <si>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</si>
  <si>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2010108</t>
    </r>
  </si>
  <si>
    <r>
      <rPr>
        <sz val="9"/>
        <color rgb="FF000000"/>
        <rFont val="方正仿宋_GBK"/>
        <charset val="134"/>
      </rPr>
      <t>  代表工作</t>
    </r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</si>
  <si>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</si>
  <si>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</si>
  <si>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</si>
  <si>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</si>
  <si>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20129</t>
    </r>
  </si>
  <si>
    <r>
      <rPr>
        <sz val="9"/>
        <color rgb="FF000000"/>
        <rFont val="方正仿宋_GBK"/>
        <charset val="134"/>
      </rPr>
      <t> 群众团体事务</t>
    </r>
  </si>
  <si>
    <r>
      <rPr>
        <sz val="9"/>
        <color rgb="FF000000"/>
        <rFont val="方正仿宋_GBK"/>
        <charset val="134"/>
      </rPr>
      <t>  2012999</t>
    </r>
  </si>
  <si>
    <r>
      <rPr>
        <sz val="9"/>
        <color rgb="FF000000"/>
        <rFont val="方正仿宋_GBK"/>
        <charset val="134"/>
      </rPr>
      <t>  其他群众团体事务支出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</si>
  <si>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</si>
  <si>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</si>
  <si>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</si>
  <si>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</si>
  <si>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</si>
  <si>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</si>
  <si>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</si>
  <si>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</si>
  <si>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20825</t>
    </r>
  </si>
  <si>
    <r>
      <rPr>
        <sz val="9"/>
        <color rgb="FF000000"/>
        <rFont val="方正仿宋_GBK"/>
        <charset val="134"/>
      </rPr>
      <t> 其他生活救助</t>
    </r>
  </si>
  <si>
    <r>
      <rPr>
        <sz val="9"/>
        <color rgb="FF000000"/>
        <rFont val="方正仿宋_GBK"/>
        <charset val="134"/>
      </rPr>
      <t>  2082502</t>
    </r>
  </si>
  <si>
    <r>
      <rPr>
        <sz val="9"/>
        <color rgb="FF000000"/>
        <rFont val="方正仿宋_GBK"/>
        <charset val="134"/>
      </rPr>
      <t>  其他农村生活救助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</si>
  <si>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</si>
  <si>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</si>
  <si>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</si>
  <si>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</si>
  <si>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</si>
  <si>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</si>
  <si>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2130505</t>
    </r>
  </si>
  <si>
    <r>
      <rPr>
        <sz val="9"/>
        <color rgb="FF000000"/>
        <rFont val="方正仿宋_GBK"/>
        <charset val="134"/>
      </rPr>
      <t>  生产发展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</si>
  <si>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</si>
  <si>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</si>
  <si>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</si>
  <si>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</si>
  <si>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</si>
  <si>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</si>
  <si>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</si>
  <si>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</si>
  <si>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</si>
  <si>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巫溪县天元乡人民政府部门支出总表</t>
  </si>
  <si>
    <t>基本支出</t>
  </si>
  <si>
    <t>项目支出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</si>
  <si>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</si>
  <si>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人大事务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</si>
  <si>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2010108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</si>
  <si>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代表工作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</si>
  <si>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</si>
  <si>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政府办公厅（室）及相关机构事务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</si>
  <si>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2010301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</si>
  <si>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</si>
  <si>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</si>
  <si>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群众团体事务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</si>
  <si>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2012999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</si>
  <si>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其他群众团体事务支出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</si>
  <si>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</si>
  <si>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</si>
  <si>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</si>
  <si>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行政单位离退休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</si>
  <si>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</si>
  <si>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</si>
  <si>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</si>
  <si>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</si>
  <si>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t>死亡抚恤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</si>
  <si>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20825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</si>
  <si>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其他生活救助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</si>
  <si>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2082502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</si>
  <si>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其他农村生活救助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</si>
  <si>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</si>
  <si>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</si>
  <si>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</si>
  <si>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</si>
  <si>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</si>
  <si>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巩固脱贫攻坚成果衔接乡村振兴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</si>
  <si>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</si>
  <si>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生产发展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</si>
  <si>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</si>
  <si>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其他巩固脱贫攻坚成果衔接乡村振兴支出</t>
    </r>
  </si>
  <si>
    <t>农村综合改革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</si>
  <si>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</si>
  <si>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</si>
  <si>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表九</t>
  </si>
  <si>
    <t>巫溪县天元乡人民政府采购预算明细表</t>
  </si>
  <si>
    <t>项目编号</t>
  </si>
  <si>
    <t>A</t>
  </si>
  <si>
    <t>货物</t>
  </si>
  <si>
    <t>表十</t>
  </si>
  <si>
    <t>巫溪县天元乡人民政府部门（单位）整体绩效目标表</t>
  </si>
  <si>
    <t>部门(单位)名称</t>
  </si>
  <si>
    <t>巫溪县天元乡人民政府</t>
  </si>
  <si>
    <t>部门支出预算数</t>
  </si>
  <si>
    <t>当年整体绩效目标</t>
  </si>
  <si>
    <t>坚持党要管党、全面从严治党，切实加强党的政治建设、思想建设、组织建设、作风建设、纪律建设，把制度建设贯穿其中，深入推进反腐败斗争，推动全面从严治党向基层延伸。;主要职责：认真贯彻执行党和国家的各项方针、政策；负责辖区内的城市建设和管理等工作；负责辖区内的维护稳定及社会治安治理工作；负责民事调解、法律服务工作，维护村民的合法利益；负责拥军优属、优抚安置、社会救济、社会福利、社会文化、科普、体育、教育等工作；发展全乡经济，管理全乡各项国有资产；组织提供人才、科技、信息和其他各种服务，推动全乡经济发展和维护市场经济秩序；负责计划生育、劳动就业和民事调解等工作；保障少数民族的权益；指导和帮助村民委员会搞好组织建设和制度建设以及群众自治；配合有关部门做好防汛、防风、防火、防震、抢险和防灾工作；乡人民政府反映人民群众的意见和要求，办理人民群众来信来访事项；承办县委、县政府交办的其他事项。</t>
  </si>
  <si>
    <t>绩效指标</t>
  </si>
  <si>
    <t>指标名称</t>
  </si>
  <si>
    <t>指标权重</t>
  </si>
  <si>
    <t>指标性质</t>
  </si>
  <si>
    <t>指标值</t>
  </si>
  <si>
    <t>计量单位</t>
  </si>
  <si>
    <t>全年预算执行率</t>
  </si>
  <si>
    <t>=</t>
  </si>
  <si>
    <t>%</t>
  </si>
  <si>
    <t>补助资金按时发放率</t>
  </si>
  <si>
    <t>年度预决算按时公开率</t>
  </si>
  <si>
    <t>≥</t>
  </si>
  <si>
    <t>政务服务居民满意度</t>
  </si>
  <si>
    <t>补助惠民政策落实率</t>
  </si>
  <si>
    <t>表十一</t>
  </si>
  <si>
    <t>巫溪县天元乡人民政府2025年重点专项资金绩效目标表（一级项目）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</si>
  <si>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</si>
  <si>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</si>
  <si>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</si>
  <si>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</si>
  <si>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</si>
  <si>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</si>
  <si>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</si>
  <si>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</si>
  <si>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是否核心</t>
  </si>
  <si>
    <t>（备注：本单位重点专项资金项目，故此表无数据。）</t>
  </si>
  <si>
    <t>表十二</t>
  </si>
  <si>
    <t>2025年部门（单位）一般性项目绩效目标表</t>
  </si>
  <si>
    <t>单位信息：</t>
  </si>
  <si>
    <t>529001-巫溪县天元乡人民政府（本级）</t>
  </si>
  <si>
    <t>项目名称：</t>
  </si>
  <si>
    <t>2025年群团工作经费支出</t>
  </si>
  <si>
    <t>职能职责与活动：</t>
  </si>
  <si>
    <t>05-公共服务职能/01-公共服务职能活动</t>
  </si>
  <si>
    <t>主管部门：</t>
  </si>
  <si>
    <t>529-巫溪县天元乡人民政府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</si>
  <si>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</si>
  <si>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</si>
  <si>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</si>
  <si>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</si>
  <si>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</si>
  <si>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</si>
  <si>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</si>
  <si>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</si>
  <si>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</si>
  <si>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</si>
  <si>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</si>
  <si>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</si>
  <si>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</si>
  <si>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</si>
  <si>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</si>
  <si>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</si>
  <si>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</si>
  <si>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</si>
  <si>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</si>
  <si>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培训会议次数</t>
  </si>
  <si>
    <t>次</t>
  </si>
  <si>
    <t>效益指标</t>
  </si>
  <si>
    <t>社会效益</t>
  </si>
  <si>
    <t>群团工作质量</t>
  </si>
  <si>
    <t>定性</t>
  </si>
  <si>
    <t>提高</t>
  </si>
  <si>
    <t>满意度指标</t>
  </si>
  <si>
    <t>服务对象满意度指标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</si>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</sst>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sz val="12"/>
      <color indexed="8"/>
      <name val="方正仿宋_GBK"/>
      <charset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color indexed="8"/>
      <name val="方正仿宋_GBK"/>
      <charset val="1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7"/>
      <color rgb="FF000000"/>
      <name val="方正小标宋_GBK"/>
      <charset val="134"/>
    </font>
    <font>
      <sz val="10"/>
      <color rgb="FF000000"/>
      <name val="Arial"/>
      <charset val="134"/>
    </font>
    <font>
      <sz val="12"/>
      <color rgb="FF000000"/>
      <name val="方正楷体_GBK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" borderId="1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8" applyNumberFormat="0" applyAlignment="0" applyProtection="0">
      <alignment vertical="center"/>
    </xf>
    <xf numFmtId="0" fontId="51" fillId="4" borderId="19" applyNumberFormat="0" applyAlignment="0" applyProtection="0">
      <alignment vertical="center"/>
    </xf>
    <xf numFmtId="0" fontId="52" fillId="4" borderId="18" applyNumberFormat="0" applyAlignment="0" applyProtection="0">
      <alignment vertical="center"/>
    </xf>
    <xf numFmtId="0" fontId="53" fillId="5" borderId="20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1" fillId="0" borderId="0"/>
    <xf numFmtId="0" fontId="41" fillId="0" borderId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4" fontId="20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right" vertical="center" wrapText="1"/>
    </xf>
    <xf numFmtId="0" fontId="21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>
      <alignment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>
      <alignment vertical="center"/>
    </xf>
    <xf numFmtId="4" fontId="27" fillId="0" borderId="4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vertical="center" wrapText="1"/>
    </xf>
    <xf numFmtId="4" fontId="27" fillId="0" borderId="13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30" fillId="0" borderId="4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1" fillId="0" borderId="4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0" fontId="38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9" sqref="C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14" t="s">
        <v>0</v>
      </c>
    </row>
    <row r="2" ht="40.5" customHeight="1" spans="2:8">
      <c r="B2" s="113" t="s">
        <v>1</v>
      </c>
      <c r="C2" s="113"/>
      <c r="D2" s="113"/>
      <c r="E2" s="113"/>
      <c r="F2" s="113"/>
      <c r="G2" s="113"/>
      <c r="H2" s="113"/>
    </row>
    <row r="3" ht="23.25" customHeight="1" spans="8:8">
      <c r="H3" s="84" t="s">
        <v>2</v>
      </c>
    </row>
    <row r="4" ht="43.1" customHeight="1" spans="2:8">
      <c r="B4" s="56" t="s">
        <v>3</v>
      </c>
      <c r="C4" s="56"/>
      <c r="D4" s="56" t="s">
        <v>4</v>
      </c>
      <c r="E4" s="56"/>
      <c r="F4" s="56"/>
      <c r="G4" s="56"/>
      <c r="H4" s="56"/>
    </row>
    <row r="5" ht="43.1" customHeight="1" spans="2:8">
      <c r="B5" s="85" t="s">
        <v>5</v>
      </c>
      <c r="C5" s="85" t="s">
        <v>6</v>
      </c>
      <c r="D5" s="85" t="s">
        <v>5</v>
      </c>
      <c r="E5" s="85" t="s">
        <v>7</v>
      </c>
      <c r="F5" s="56" t="s">
        <v>8</v>
      </c>
      <c r="G5" s="56" t="s">
        <v>9</v>
      </c>
      <c r="H5" s="56" t="s">
        <v>10</v>
      </c>
    </row>
    <row r="6" ht="24.15" customHeight="1" spans="2:8">
      <c r="B6" s="86" t="s">
        <v>11</v>
      </c>
      <c r="C6" s="114">
        <v>757.5</v>
      </c>
      <c r="D6" s="86" t="s">
        <v>12</v>
      </c>
      <c r="E6" s="114">
        <v>757.5</v>
      </c>
      <c r="F6" s="114">
        <f>F7+F8+F9+F10+F11+F12</f>
        <v>757.5</v>
      </c>
      <c r="G6" s="114"/>
      <c r="H6" s="114"/>
    </row>
    <row r="7" ht="23.25" customHeight="1" spans="2:8">
      <c r="B7" s="59" t="s">
        <v>13</v>
      </c>
      <c r="C7" s="87">
        <v>674.03</v>
      </c>
      <c r="D7" s="59" t="s">
        <v>14</v>
      </c>
      <c r="E7" s="87">
        <v>249.14</v>
      </c>
      <c r="F7" s="87">
        <v>249.14</v>
      </c>
      <c r="G7" s="87"/>
      <c r="H7" s="87"/>
    </row>
    <row r="8" ht="23.25" customHeight="1" spans="2:8">
      <c r="B8" s="59" t="s">
        <v>15</v>
      </c>
      <c r="C8" s="87"/>
      <c r="D8" s="59" t="s">
        <v>16</v>
      </c>
      <c r="E8" s="87">
        <v>71.54</v>
      </c>
      <c r="F8" s="87">
        <v>71.54</v>
      </c>
      <c r="G8" s="87"/>
      <c r="H8" s="87"/>
    </row>
    <row r="9" ht="23.25" customHeight="1" spans="2:8">
      <c r="B9" s="59" t="s">
        <v>17</v>
      </c>
      <c r="C9" s="87"/>
      <c r="D9" s="59" t="s">
        <v>18</v>
      </c>
      <c r="E9" s="87">
        <v>25.57</v>
      </c>
      <c r="F9" s="87">
        <v>25.57</v>
      </c>
      <c r="G9" s="87"/>
      <c r="H9" s="87"/>
    </row>
    <row r="10" ht="23.25" customHeight="1" spans="2:8">
      <c r="B10" s="59"/>
      <c r="C10" s="87"/>
      <c r="D10" s="59" t="s">
        <v>19</v>
      </c>
      <c r="E10" s="87">
        <v>347.31</v>
      </c>
      <c r="F10" s="87">
        <v>347.31</v>
      </c>
      <c r="G10" s="87"/>
      <c r="H10" s="87"/>
    </row>
    <row r="11" ht="23.25" customHeight="1" spans="2:8">
      <c r="B11" s="59"/>
      <c r="C11" s="87"/>
      <c r="D11" s="59" t="s">
        <v>20</v>
      </c>
      <c r="E11" s="87">
        <v>24.11</v>
      </c>
      <c r="F11" s="87">
        <v>24.11</v>
      </c>
      <c r="G11" s="87"/>
      <c r="H11" s="87"/>
    </row>
    <row r="12" ht="16.35" customHeight="1" spans="2:8">
      <c r="B12" s="115"/>
      <c r="C12" s="116"/>
      <c r="D12" s="89" t="s">
        <v>21</v>
      </c>
      <c r="E12" s="87">
        <v>39.83</v>
      </c>
      <c r="F12" s="87">
        <v>39.83</v>
      </c>
      <c r="G12" s="116"/>
      <c r="H12" s="116"/>
    </row>
    <row r="13" ht="22.4" customHeight="1" spans="2:8">
      <c r="B13" s="21" t="s">
        <v>22</v>
      </c>
      <c r="C13" s="87">
        <v>83.47</v>
      </c>
      <c r="D13" s="21" t="s">
        <v>23</v>
      </c>
      <c r="E13" s="117"/>
      <c r="F13" s="117"/>
      <c r="G13" s="116"/>
      <c r="H13" s="116"/>
    </row>
    <row r="14" ht="21.55" customHeight="1" spans="2:8">
      <c r="B14" s="64" t="s">
        <v>24</v>
      </c>
      <c r="C14" s="116"/>
      <c r="D14" s="115"/>
      <c r="E14" s="116"/>
      <c r="F14" s="116"/>
      <c r="G14" s="116"/>
      <c r="H14" s="116"/>
    </row>
    <row r="15" ht="20.7" customHeight="1" spans="2:8">
      <c r="B15" s="64" t="s">
        <v>25</v>
      </c>
      <c r="C15" s="116"/>
      <c r="D15" s="115"/>
      <c r="E15" s="116"/>
      <c r="F15" s="116"/>
      <c r="G15" s="116"/>
      <c r="H15" s="116"/>
    </row>
    <row r="16" ht="20.7" customHeight="1" spans="2:8">
      <c r="B16" s="64" t="s">
        <v>26</v>
      </c>
      <c r="C16" s="116"/>
      <c r="D16" s="115"/>
      <c r="E16" s="116"/>
      <c r="F16" s="116"/>
      <c r="G16" s="116"/>
      <c r="H16" s="116"/>
    </row>
    <row r="17" ht="16.35" customHeight="1" spans="2:8">
      <c r="B17" s="115"/>
      <c r="C17" s="116"/>
      <c r="D17" s="115"/>
      <c r="E17" s="116"/>
      <c r="F17" s="116"/>
      <c r="G17" s="116"/>
      <c r="H17" s="116"/>
    </row>
    <row r="18" ht="24.15" customHeight="1" spans="2:8">
      <c r="B18" s="86" t="s">
        <v>27</v>
      </c>
      <c r="C18" s="114">
        <f>C7+C8+C9+C10+C11+C13+C12</f>
        <v>757.5</v>
      </c>
      <c r="D18" s="86" t="s">
        <v>28</v>
      </c>
      <c r="E18" s="114">
        <f>E7+E8+E9+E10+E11+E13+E12</f>
        <v>757.5</v>
      </c>
      <c r="F18" s="114">
        <f>F7+F8+F9+F10+F11+F13+F12</f>
        <v>757.5</v>
      </c>
      <c r="G18" s="114"/>
      <c r="H18" s="11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C1" workbookViewId="0">
      <selection activeCell="F6" sqref="F6:H6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14" t="s">
        <v>287</v>
      </c>
      <c r="C1" s="1"/>
      <c r="D1" s="1"/>
      <c r="E1" s="1"/>
      <c r="F1" s="1"/>
      <c r="H1" s="1"/>
    </row>
    <row r="2" ht="16.35" customHeight="1" spans="2:8">
      <c r="B2" s="27" t="s">
        <v>288</v>
      </c>
      <c r="C2" s="27"/>
      <c r="D2" s="27"/>
      <c r="E2" s="27"/>
      <c r="F2" s="27"/>
      <c r="G2" s="27"/>
      <c r="H2" s="27"/>
    </row>
    <row r="3" ht="16.35" customHeight="1" spans="2:8">
      <c r="B3" s="27"/>
      <c r="C3" s="27"/>
      <c r="D3" s="27"/>
      <c r="E3" s="27"/>
      <c r="F3" s="27"/>
      <c r="G3" s="27"/>
      <c r="H3" s="27"/>
    </row>
    <row r="4" ht="16.35" customHeight="1"/>
    <row r="5" ht="19.8" customHeight="1" spans="8:8">
      <c r="H5" s="28" t="s">
        <v>2</v>
      </c>
    </row>
    <row r="6" ht="37.95" customHeight="1" spans="2:8">
      <c r="B6" s="29" t="s">
        <v>289</v>
      </c>
      <c r="C6" s="30" t="s">
        <v>290</v>
      </c>
      <c r="D6" s="30"/>
      <c r="E6" s="21" t="s">
        <v>291</v>
      </c>
      <c r="F6" s="31">
        <v>969.78</v>
      </c>
      <c r="G6" s="31"/>
      <c r="H6" s="31"/>
    </row>
    <row r="7" ht="183.7" customHeight="1" spans="2:8">
      <c r="B7" s="29" t="s">
        <v>292</v>
      </c>
      <c r="C7" s="24" t="s">
        <v>293</v>
      </c>
      <c r="D7" s="24"/>
      <c r="E7" s="24"/>
      <c r="F7" s="24"/>
      <c r="G7" s="24"/>
      <c r="H7" s="24"/>
    </row>
    <row r="8" ht="23.25" customHeight="1" spans="2:8">
      <c r="B8" s="32" t="s">
        <v>294</v>
      </c>
      <c r="C8" s="33" t="s">
        <v>295</v>
      </c>
      <c r="D8" s="21" t="s">
        <v>296</v>
      </c>
      <c r="E8" s="21" t="s">
        <v>297</v>
      </c>
      <c r="F8" s="21" t="s">
        <v>298</v>
      </c>
      <c r="G8" s="34" t="s">
        <v>299</v>
      </c>
      <c r="H8" s="35"/>
    </row>
    <row r="9" ht="18.95" customHeight="1" spans="2:8">
      <c r="B9" s="36"/>
      <c r="C9" s="37" t="s">
        <v>300</v>
      </c>
      <c r="D9" s="38">
        <v>25</v>
      </c>
      <c r="E9" s="38" t="s">
        <v>301</v>
      </c>
      <c r="F9" s="39">
        <v>95</v>
      </c>
      <c r="G9" s="40" t="s">
        <v>302</v>
      </c>
      <c r="H9" s="41"/>
    </row>
    <row r="10" spans="2:8">
      <c r="B10" s="36"/>
      <c r="C10" s="42" t="s">
        <v>303</v>
      </c>
      <c r="D10" s="43">
        <v>20</v>
      </c>
      <c r="E10" s="43" t="s">
        <v>301</v>
      </c>
      <c r="F10" s="44">
        <v>90</v>
      </c>
      <c r="G10" s="45" t="s">
        <v>302</v>
      </c>
      <c r="H10" s="46"/>
    </row>
    <row r="11" spans="2:8">
      <c r="B11" s="36"/>
      <c r="C11" s="42" t="s">
        <v>304</v>
      </c>
      <c r="D11" s="43">
        <v>25</v>
      </c>
      <c r="E11" s="43" t="s">
        <v>305</v>
      </c>
      <c r="F11" s="44">
        <v>90</v>
      </c>
      <c r="G11" s="45" t="s">
        <v>302</v>
      </c>
      <c r="H11" s="46"/>
    </row>
    <row r="12" spans="2:8">
      <c r="B12" s="36"/>
      <c r="C12" s="42" t="s">
        <v>306</v>
      </c>
      <c r="D12" s="43">
        <v>20</v>
      </c>
      <c r="E12" s="47" t="s">
        <v>305</v>
      </c>
      <c r="F12" s="44">
        <v>90</v>
      </c>
      <c r="G12" s="45" t="s">
        <v>302</v>
      </c>
      <c r="H12" s="46"/>
    </row>
    <row r="13" spans="2:8">
      <c r="B13" s="48"/>
      <c r="C13" s="42" t="s">
        <v>307</v>
      </c>
      <c r="D13" s="43">
        <v>10</v>
      </c>
      <c r="E13" s="47" t="s">
        <v>305</v>
      </c>
      <c r="F13" s="44">
        <v>90</v>
      </c>
      <c r="G13" s="45" t="s">
        <v>302</v>
      </c>
      <c r="H13" s="46"/>
    </row>
  </sheetData>
  <mergeCells count="5">
    <mergeCell ref="C6:D6"/>
    <mergeCell ref="F6:H6"/>
    <mergeCell ref="C7:H7"/>
    <mergeCell ref="B8:B13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2" sqref="B2:H2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14" t="s">
        <v>308</v>
      </c>
      <c r="C1" s="1"/>
      <c r="D1" s="1"/>
      <c r="F1" s="1"/>
      <c r="G1" s="1"/>
      <c r="H1" s="1"/>
    </row>
    <row r="2" ht="64.65" customHeight="1" spans="1:8">
      <c r="A2" s="1"/>
      <c r="B2" s="15" t="s">
        <v>309</v>
      </c>
      <c r="C2" s="15"/>
      <c r="D2" s="15"/>
      <c r="E2" s="15"/>
      <c r="F2" s="15"/>
      <c r="G2" s="15"/>
      <c r="H2" s="15"/>
    </row>
    <row r="3" ht="29.3" customHeight="1" spans="2:8">
      <c r="B3" s="16" t="s">
        <v>310</v>
      </c>
      <c r="C3" s="17"/>
      <c r="D3" s="17"/>
      <c r="E3" s="17"/>
      <c r="F3" s="17"/>
      <c r="G3" s="17"/>
      <c r="H3" s="18" t="s">
        <v>2</v>
      </c>
    </row>
    <row r="4" ht="31.05" customHeight="1" spans="2:8">
      <c r="B4" s="19" t="s">
        <v>311</v>
      </c>
      <c r="C4" s="20"/>
      <c r="D4" s="20"/>
      <c r="E4" s="20"/>
      <c r="F4" s="21" t="s">
        <v>312</v>
      </c>
      <c r="G4" s="22"/>
      <c r="H4" s="22"/>
    </row>
    <row r="5" ht="31.05" customHeight="1" spans="2:8">
      <c r="B5" s="19" t="s">
        <v>313</v>
      </c>
      <c r="C5" s="23" t="s">
        <v>314</v>
      </c>
      <c r="D5" s="23"/>
      <c r="E5" s="23"/>
      <c r="F5" s="23"/>
      <c r="G5" s="23"/>
      <c r="H5" s="23"/>
    </row>
    <row r="6" ht="41.4" customHeight="1" spans="2:8">
      <c r="B6" s="19" t="s">
        <v>315</v>
      </c>
      <c r="C6" s="24"/>
      <c r="D6" s="24"/>
      <c r="E6" s="24"/>
      <c r="F6" s="24"/>
      <c r="G6" s="24"/>
      <c r="H6" s="24"/>
    </row>
    <row r="7" ht="43.1" customHeight="1" spans="2:8">
      <c r="B7" s="19" t="s">
        <v>316</v>
      </c>
      <c r="C7" s="24"/>
      <c r="D7" s="24"/>
      <c r="E7" s="24"/>
      <c r="F7" s="24"/>
      <c r="G7" s="24"/>
      <c r="H7" s="24"/>
    </row>
    <row r="8" ht="39.65" customHeight="1" spans="2:8">
      <c r="B8" s="19" t="s">
        <v>317</v>
      </c>
      <c r="C8" s="24"/>
      <c r="D8" s="24"/>
      <c r="E8" s="24"/>
      <c r="F8" s="24"/>
      <c r="G8" s="24"/>
      <c r="H8" s="24"/>
    </row>
    <row r="9" ht="19.8" customHeight="1" spans="2:8">
      <c r="B9" s="19" t="s">
        <v>294</v>
      </c>
      <c r="C9" s="21" t="s">
        <v>295</v>
      </c>
      <c r="D9" s="21" t="s">
        <v>296</v>
      </c>
      <c r="E9" s="21" t="s">
        <v>297</v>
      </c>
      <c r="F9" s="21" t="s">
        <v>298</v>
      </c>
      <c r="G9" s="21" t="s">
        <v>299</v>
      </c>
      <c r="H9" s="21" t="s">
        <v>318</v>
      </c>
    </row>
    <row r="10" ht="18.95" customHeight="1" spans="2:8">
      <c r="B10" s="19"/>
      <c r="C10" s="25"/>
      <c r="D10" s="20"/>
      <c r="E10" s="20"/>
      <c r="F10" s="26"/>
      <c r="G10" s="20"/>
      <c r="H10" s="20"/>
    </row>
    <row r="11" spans="2:6">
      <c r="B11" s="1" t="s">
        <v>319</v>
      </c>
      <c r="C11" s="1"/>
      <c r="D11" s="1"/>
      <c r="E11" s="1"/>
      <c r="F11" s="1"/>
    </row>
  </sheetData>
  <mergeCells count="10">
    <mergeCell ref="B2:H2"/>
    <mergeCell ref="C3:G3"/>
    <mergeCell ref="C4:E4"/>
    <mergeCell ref="G4:H4"/>
    <mergeCell ref="C5:H5"/>
    <mergeCell ref="C6:H6"/>
    <mergeCell ref="C7:H7"/>
    <mergeCell ref="C8:H8"/>
    <mergeCell ref="B11:F11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B2" sqref="B2:J2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10">
      <c r="A1" s="1"/>
      <c r="B1" s="2" t="s">
        <v>320</v>
      </c>
      <c r="C1" s="3"/>
      <c r="D1" s="3"/>
      <c r="E1" s="3"/>
      <c r="F1" s="3"/>
      <c r="G1" s="3"/>
      <c r="H1" s="3"/>
      <c r="I1" s="3"/>
      <c r="J1" s="3"/>
    </row>
    <row r="2" ht="64.65" customHeight="1" spans="1:10">
      <c r="A2" s="1"/>
      <c r="B2" s="4" t="s">
        <v>321</v>
      </c>
      <c r="C2" s="4"/>
      <c r="D2" s="4"/>
      <c r="E2" s="4"/>
      <c r="F2" s="4"/>
      <c r="G2" s="4"/>
      <c r="H2" s="4"/>
      <c r="I2" s="4"/>
      <c r="J2" s="4"/>
    </row>
    <row r="3" ht="25.85" customHeight="1" spans="2:10">
      <c r="B3" s="4"/>
      <c r="C3" s="4"/>
      <c r="D3" s="4"/>
      <c r="E3" s="4"/>
      <c r="F3" s="4"/>
      <c r="G3" s="4"/>
      <c r="H3" s="4"/>
      <c r="I3" s="4"/>
      <c r="J3" s="11" t="s">
        <v>2</v>
      </c>
    </row>
    <row r="4" ht="28.45" customHeight="1" spans="2:10">
      <c r="B4" s="5" t="s">
        <v>322</v>
      </c>
      <c r="C4" s="6" t="s">
        <v>323</v>
      </c>
      <c r="D4" s="6"/>
      <c r="E4" s="5" t="s">
        <v>324</v>
      </c>
      <c r="F4" s="7" t="s">
        <v>325</v>
      </c>
      <c r="G4" s="7"/>
      <c r="H4" s="8" t="s">
        <v>326</v>
      </c>
      <c r="I4" s="8"/>
      <c r="J4" s="5" t="s">
        <v>327</v>
      </c>
    </row>
    <row r="5" ht="25.85" customHeight="1" spans="2:10">
      <c r="B5" s="5" t="s">
        <v>328</v>
      </c>
      <c r="C5" s="6" t="s">
        <v>329</v>
      </c>
      <c r="D5" s="6"/>
      <c r="E5" s="5" t="s">
        <v>330</v>
      </c>
      <c r="F5" s="7"/>
      <c r="G5" s="7"/>
      <c r="H5" s="8" t="s">
        <v>331</v>
      </c>
      <c r="I5" s="8"/>
      <c r="J5" s="5">
        <v>60000</v>
      </c>
    </row>
    <row r="6" ht="41.4" customHeight="1" spans="2:10">
      <c r="B6" s="5" t="s">
        <v>332</v>
      </c>
      <c r="C6" s="6">
        <v>10</v>
      </c>
      <c r="D6" s="6"/>
      <c r="E6" s="5" t="s">
        <v>333</v>
      </c>
      <c r="F6" s="7"/>
      <c r="G6" s="7"/>
      <c r="H6" s="8" t="s">
        <v>334</v>
      </c>
      <c r="I6" s="8" t="s">
        <v>335</v>
      </c>
      <c r="J6" s="5">
        <v>60000</v>
      </c>
    </row>
    <row r="7" ht="43.1" customHeight="1" spans="2:10">
      <c r="B7" s="9" t="s">
        <v>336</v>
      </c>
      <c r="C7" s="10" t="s">
        <v>325</v>
      </c>
      <c r="D7" s="10"/>
      <c r="E7" s="10"/>
      <c r="F7" s="10"/>
      <c r="G7" s="10"/>
      <c r="H7" s="8" t="s">
        <v>337</v>
      </c>
      <c r="I7" s="8"/>
      <c r="J7" s="5">
        <v>0</v>
      </c>
    </row>
    <row r="8" ht="39.65" customHeight="1" spans="2:10">
      <c r="B8" s="9"/>
      <c r="C8" s="10"/>
      <c r="D8" s="10"/>
      <c r="E8" s="10"/>
      <c r="F8" s="10"/>
      <c r="G8" s="10"/>
      <c r="H8" s="8" t="s">
        <v>338</v>
      </c>
      <c r="I8" s="8"/>
      <c r="J8" s="5">
        <v>0</v>
      </c>
    </row>
    <row r="9" ht="19.8" customHeight="1" spans="2:10">
      <c r="B9" s="9"/>
      <c r="C9" s="10"/>
      <c r="D9" s="10"/>
      <c r="E9" s="10"/>
      <c r="F9" s="10"/>
      <c r="G9" s="10"/>
      <c r="H9" s="8" t="s">
        <v>339</v>
      </c>
      <c r="I9" s="8"/>
      <c r="J9" s="5">
        <v>0</v>
      </c>
    </row>
    <row r="10" ht="18.95" customHeight="1" spans="2:10">
      <c r="B10" s="9"/>
      <c r="C10" s="10"/>
      <c r="D10" s="10"/>
      <c r="E10" s="10"/>
      <c r="F10" s="10"/>
      <c r="G10" s="10"/>
      <c r="H10" s="8" t="s">
        <v>340</v>
      </c>
      <c r="I10" s="8"/>
      <c r="J10" s="5">
        <v>0</v>
      </c>
    </row>
    <row r="11" ht="16.5" spans="2:10">
      <c r="B11" s="7" t="s">
        <v>341</v>
      </c>
      <c r="C11" s="7" t="s">
        <v>342</v>
      </c>
      <c r="D11" s="7" t="s">
        <v>343</v>
      </c>
      <c r="E11" s="7" t="s">
        <v>297</v>
      </c>
      <c r="F11" s="7" t="s">
        <v>298</v>
      </c>
      <c r="G11" s="7" t="s">
        <v>344</v>
      </c>
      <c r="H11" s="7" t="s">
        <v>345</v>
      </c>
      <c r="I11" s="7" t="s">
        <v>346</v>
      </c>
      <c r="J11" s="7"/>
    </row>
    <row r="12" ht="16.5" spans="2:10">
      <c r="B12" s="5" t="s">
        <v>347</v>
      </c>
      <c r="C12" s="7" t="s">
        <v>348</v>
      </c>
      <c r="D12" s="7" t="s">
        <v>349</v>
      </c>
      <c r="E12" s="7" t="s">
        <v>305</v>
      </c>
      <c r="F12" s="5">
        <v>5</v>
      </c>
      <c r="G12" s="5" t="s">
        <v>350</v>
      </c>
      <c r="H12" s="5">
        <v>40</v>
      </c>
      <c r="I12" s="12"/>
      <c r="J12" s="13"/>
    </row>
    <row r="13" ht="16.5" spans="2:10">
      <c r="B13" s="5" t="s">
        <v>351</v>
      </c>
      <c r="C13" s="7" t="s">
        <v>352</v>
      </c>
      <c r="D13" s="7" t="s">
        <v>353</v>
      </c>
      <c r="E13" s="7" t="s">
        <v>354</v>
      </c>
      <c r="F13" s="5" t="s">
        <v>355</v>
      </c>
      <c r="G13" s="5"/>
      <c r="H13" s="5">
        <v>40</v>
      </c>
      <c r="I13" s="12"/>
      <c r="J13" s="13"/>
    </row>
    <row r="14" ht="16.5" spans="2:10">
      <c r="B14" s="5" t="s">
        <v>356</v>
      </c>
      <c r="C14" s="7" t="s">
        <v>357</v>
      </c>
      <c r="D14" s="7" t="s">
        <v>358</v>
      </c>
      <c r="E14" s="7" t="s">
        <v>305</v>
      </c>
      <c r="F14" s="5">
        <v>90</v>
      </c>
      <c r="G14" s="5" t="s">
        <v>302</v>
      </c>
      <c r="H14" s="5">
        <v>10</v>
      </c>
      <c r="I14" s="12"/>
      <c r="J14" s="13"/>
    </row>
    <row r="15" ht="16.5" spans="2:10">
      <c r="B15" s="5"/>
      <c r="C15" s="7"/>
      <c r="D15" s="7"/>
      <c r="E15" s="7"/>
      <c r="F15" s="5"/>
      <c r="G15" s="5"/>
      <c r="H15" s="5"/>
      <c r="I15" s="12"/>
      <c r="J15" s="13"/>
    </row>
    <row r="16" ht="16.5" spans="2:10">
      <c r="B16" s="5"/>
      <c r="C16" s="7"/>
      <c r="D16" s="7"/>
      <c r="E16" s="7"/>
      <c r="F16" s="5"/>
      <c r="G16" s="5"/>
      <c r="H16" s="5"/>
      <c r="I16" s="12"/>
      <c r="J16" s="13"/>
    </row>
  </sheetData>
  <mergeCells count="21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B40" sqref="B40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14" t="s">
        <v>29</v>
      </c>
      <c r="C1" s="1"/>
      <c r="D1" s="1"/>
      <c r="E1" s="1"/>
      <c r="F1" s="1"/>
    </row>
    <row r="2" ht="16.35" customHeight="1" spans="2:6">
      <c r="B2" s="102" t="s">
        <v>30</v>
      </c>
      <c r="C2" s="102"/>
      <c r="D2" s="102"/>
      <c r="E2" s="102"/>
      <c r="F2" s="102"/>
    </row>
    <row r="3" ht="16.35" customHeight="1" spans="2:6">
      <c r="B3" s="102"/>
      <c r="C3" s="102"/>
      <c r="D3" s="102"/>
      <c r="E3" s="102"/>
      <c r="F3" s="102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54" t="s">
        <v>2</v>
      </c>
    </row>
    <row r="6" ht="34.5" customHeight="1" spans="2:6">
      <c r="B6" s="103" t="s">
        <v>31</v>
      </c>
      <c r="C6" s="103"/>
      <c r="D6" s="103" t="s">
        <v>32</v>
      </c>
      <c r="E6" s="103"/>
      <c r="F6" s="103"/>
    </row>
    <row r="7" ht="29.3" customHeight="1" spans="2:6">
      <c r="B7" s="103" t="s">
        <v>33</v>
      </c>
      <c r="C7" s="103" t="s">
        <v>34</v>
      </c>
      <c r="D7" s="103" t="s">
        <v>35</v>
      </c>
      <c r="E7" s="103" t="s">
        <v>36</v>
      </c>
      <c r="F7" s="103" t="s">
        <v>37</v>
      </c>
    </row>
    <row r="8" ht="18.95" customHeight="1" spans="2:6">
      <c r="B8" s="51" t="s">
        <v>7</v>
      </c>
      <c r="C8" s="51"/>
      <c r="D8" s="104">
        <f>E8+F8</f>
        <v>757.5</v>
      </c>
      <c r="E8" s="105">
        <f>E9+E17+E28+E39+E41</f>
        <v>351.92</v>
      </c>
      <c r="F8" s="105">
        <f>F9+F17+F28+F32+F44+F45</f>
        <v>405.58</v>
      </c>
    </row>
    <row r="9" ht="18.95" customHeight="1" spans="2:6">
      <c r="B9" s="25" t="s">
        <v>38</v>
      </c>
      <c r="C9" s="94" t="s">
        <v>14</v>
      </c>
      <c r="D9" s="104">
        <f t="shared" ref="D9:D45" si="0">E9+F9</f>
        <v>249.14</v>
      </c>
      <c r="E9" s="106">
        <f>E12+E13</f>
        <v>237.59</v>
      </c>
      <c r="F9" s="104">
        <f>F10+F14+F15</f>
        <v>11.55</v>
      </c>
    </row>
    <row r="10" ht="18.95" customHeight="1" spans="2:6">
      <c r="B10" s="95" t="s">
        <v>39</v>
      </c>
      <c r="C10" s="24" t="s">
        <v>40</v>
      </c>
      <c r="D10" s="104">
        <f t="shared" si="0"/>
        <v>5.4</v>
      </c>
      <c r="E10" s="106"/>
      <c r="F10" s="104">
        <v>5.4</v>
      </c>
    </row>
    <row r="11" ht="18.95" customHeight="1" spans="2:6">
      <c r="B11" s="95" t="s">
        <v>41</v>
      </c>
      <c r="C11" s="24" t="s">
        <v>42</v>
      </c>
      <c r="D11" s="104">
        <f t="shared" si="0"/>
        <v>5.4</v>
      </c>
      <c r="E11" s="106"/>
      <c r="F11" s="104">
        <v>5.4</v>
      </c>
    </row>
    <row r="12" ht="18.95" customHeight="1" spans="2:6">
      <c r="B12" s="107" t="s">
        <v>43</v>
      </c>
      <c r="C12" s="24" t="s">
        <v>44</v>
      </c>
      <c r="D12" s="104">
        <f t="shared" si="0"/>
        <v>0</v>
      </c>
      <c r="E12" s="106"/>
      <c r="F12" s="104"/>
    </row>
    <row r="13" ht="18.95" customHeight="1" spans="2:6">
      <c r="B13" s="95" t="s">
        <v>45</v>
      </c>
      <c r="C13" s="24" t="s">
        <v>46</v>
      </c>
      <c r="D13" s="104">
        <f t="shared" si="0"/>
        <v>237.59</v>
      </c>
      <c r="E13" s="106">
        <v>237.59</v>
      </c>
      <c r="F13" s="104"/>
    </row>
    <row r="14" ht="18.95" customHeight="1" spans="2:6">
      <c r="B14" s="95">
        <v>2010399</v>
      </c>
      <c r="C14" s="24" t="s">
        <v>47</v>
      </c>
      <c r="D14" s="104">
        <f t="shared" si="0"/>
        <v>0.15</v>
      </c>
      <c r="E14" s="106"/>
      <c r="F14" s="104">
        <v>0.15</v>
      </c>
    </row>
    <row r="15" ht="18.95" customHeight="1" spans="2:6">
      <c r="B15" s="95" t="s">
        <v>48</v>
      </c>
      <c r="C15" s="24" t="s">
        <v>49</v>
      </c>
      <c r="D15" s="104">
        <f t="shared" si="0"/>
        <v>6</v>
      </c>
      <c r="E15" s="106"/>
      <c r="F15" s="104">
        <v>6</v>
      </c>
    </row>
    <row r="16" ht="18.95" customHeight="1" spans="2:6">
      <c r="B16" s="95" t="s">
        <v>50</v>
      </c>
      <c r="C16" s="24" t="s">
        <v>51</v>
      </c>
      <c r="D16" s="104">
        <f t="shared" si="0"/>
        <v>6</v>
      </c>
      <c r="E16" s="106"/>
      <c r="F16" s="104">
        <v>6</v>
      </c>
    </row>
    <row r="17" ht="18.95" customHeight="1" spans="2:6">
      <c r="B17" s="25" t="s">
        <v>52</v>
      </c>
      <c r="C17" s="94" t="s">
        <v>16</v>
      </c>
      <c r="D17" s="104">
        <f t="shared" si="0"/>
        <v>71.54</v>
      </c>
      <c r="E17" s="106">
        <f>E18+E19+E20+E21+E23</f>
        <v>69.87</v>
      </c>
      <c r="F17" s="104">
        <v>1.67</v>
      </c>
    </row>
    <row r="18" ht="18.95" customHeight="1" spans="2:6">
      <c r="B18" s="95" t="s">
        <v>53</v>
      </c>
      <c r="C18" s="24" t="s">
        <v>54</v>
      </c>
      <c r="D18" s="104">
        <f t="shared" si="0"/>
        <v>0</v>
      </c>
      <c r="E18" s="106">
        <v>0</v>
      </c>
      <c r="F18" s="104"/>
    </row>
    <row r="19" ht="18.95" customHeight="1" spans="2:6">
      <c r="B19" s="95" t="s">
        <v>55</v>
      </c>
      <c r="C19" s="24" t="s">
        <v>56</v>
      </c>
      <c r="D19" s="104">
        <f t="shared" si="0"/>
        <v>27.04</v>
      </c>
      <c r="E19" s="106">
        <v>27.04</v>
      </c>
      <c r="F19" s="104"/>
    </row>
    <row r="20" ht="18.95" customHeight="1" spans="2:6">
      <c r="B20" s="95" t="s">
        <v>57</v>
      </c>
      <c r="C20" s="24" t="s">
        <v>58</v>
      </c>
      <c r="D20" s="104">
        <f t="shared" si="0"/>
        <v>28.11</v>
      </c>
      <c r="E20" s="106">
        <v>28.11</v>
      </c>
      <c r="F20" s="104"/>
    </row>
    <row r="21" ht="18.95" customHeight="1" spans="2:6">
      <c r="B21" s="95" t="s">
        <v>59</v>
      </c>
      <c r="C21" s="24" t="s">
        <v>60</v>
      </c>
      <c r="D21" s="104">
        <f t="shared" si="0"/>
        <v>14.06</v>
      </c>
      <c r="E21" s="106">
        <v>14.06</v>
      </c>
      <c r="F21" s="104"/>
    </row>
    <row r="22" ht="18.95" customHeight="1" spans="2:6">
      <c r="B22" s="95" t="s">
        <v>61</v>
      </c>
      <c r="C22" s="24" t="s">
        <v>62</v>
      </c>
      <c r="D22" s="104">
        <f t="shared" si="0"/>
        <v>0</v>
      </c>
      <c r="E22" s="106"/>
      <c r="F22" s="104"/>
    </row>
    <row r="23" ht="18.95" customHeight="1" spans="2:6">
      <c r="B23" s="95" t="s">
        <v>63</v>
      </c>
      <c r="C23" s="24" t="s">
        <v>64</v>
      </c>
      <c r="D23" s="104">
        <f t="shared" si="0"/>
        <v>0.66</v>
      </c>
      <c r="E23" s="106">
        <v>0.66</v>
      </c>
      <c r="F23" s="104"/>
    </row>
    <row r="24" ht="18.95" customHeight="1" spans="2:6">
      <c r="B24" s="95" t="s">
        <v>65</v>
      </c>
      <c r="C24" s="24" t="s">
        <v>66</v>
      </c>
      <c r="D24" s="104">
        <f t="shared" si="0"/>
        <v>1.67</v>
      </c>
      <c r="E24" s="106"/>
      <c r="F24" s="104">
        <v>1.67</v>
      </c>
    </row>
    <row r="25" ht="18.95" customHeight="1" spans="2:6">
      <c r="B25" s="95" t="s">
        <v>67</v>
      </c>
      <c r="C25" s="24" t="s">
        <v>68</v>
      </c>
      <c r="D25" s="104">
        <f t="shared" si="0"/>
        <v>1.67</v>
      </c>
      <c r="E25" s="106"/>
      <c r="F25" s="104">
        <v>1.67</v>
      </c>
    </row>
    <row r="26" ht="18.95" customHeight="1" spans="2:6">
      <c r="B26" s="95" t="s">
        <v>69</v>
      </c>
      <c r="C26" s="24" t="s">
        <v>70</v>
      </c>
      <c r="D26" s="104">
        <f t="shared" si="0"/>
        <v>0</v>
      </c>
      <c r="E26" s="106"/>
      <c r="F26" s="104"/>
    </row>
    <row r="27" ht="18.95" customHeight="1" spans="2:6">
      <c r="B27" s="95" t="s">
        <v>71</v>
      </c>
      <c r="C27" s="24" t="s">
        <v>72</v>
      </c>
      <c r="D27" s="104">
        <f t="shared" si="0"/>
        <v>0</v>
      </c>
      <c r="E27" s="106"/>
      <c r="F27" s="104"/>
    </row>
    <row r="28" ht="18.95" customHeight="1" spans="2:6">
      <c r="B28" s="25" t="s">
        <v>73</v>
      </c>
      <c r="C28" s="94" t="s">
        <v>18</v>
      </c>
      <c r="D28" s="104">
        <f t="shared" si="0"/>
        <v>25.57</v>
      </c>
      <c r="E28" s="106">
        <v>17.57</v>
      </c>
      <c r="F28" s="104">
        <v>8</v>
      </c>
    </row>
    <row r="29" ht="18.95" customHeight="1" spans="2:6">
      <c r="B29" s="95" t="s">
        <v>74</v>
      </c>
      <c r="C29" s="24" t="s">
        <v>75</v>
      </c>
      <c r="D29" s="104">
        <f t="shared" si="0"/>
        <v>25.57</v>
      </c>
      <c r="E29" s="106">
        <v>17.57</v>
      </c>
      <c r="F29" s="104">
        <v>8</v>
      </c>
    </row>
    <row r="30" ht="18.95" customHeight="1" spans="2:6">
      <c r="B30" s="95" t="s">
        <v>76</v>
      </c>
      <c r="C30" s="24" t="s">
        <v>77</v>
      </c>
      <c r="D30" s="104">
        <f t="shared" si="0"/>
        <v>25.57</v>
      </c>
      <c r="E30" s="106">
        <v>17.57</v>
      </c>
      <c r="F30" s="104">
        <v>8</v>
      </c>
    </row>
    <row r="31" ht="18.95" customHeight="1" spans="2:6">
      <c r="B31" s="95">
        <v>2110411</v>
      </c>
      <c r="C31" s="24" t="s">
        <v>78</v>
      </c>
      <c r="D31" s="104">
        <f t="shared" si="0"/>
        <v>0.49</v>
      </c>
      <c r="E31" s="106"/>
      <c r="F31" s="104">
        <v>0.49</v>
      </c>
    </row>
    <row r="32" ht="18.95" customHeight="1" spans="2:6">
      <c r="B32" s="25" t="s">
        <v>79</v>
      </c>
      <c r="C32" s="94" t="s">
        <v>19</v>
      </c>
      <c r="D32" s="104">
        <f t="shared" si="0"/>
        <v>347.31</v>
      </c>
      <c r="E32" s="106">
        <v>2.78</v>
      </c>
      <c r="F32" s="104">
        <f>F40+F38+F37+F36+F34</f>
        <v>344.53</v>
      </c>
    </row>
    <row r="33" ht="18.95" customHeight="1" spans="2:6">
      <c r="B33" s="95">
        <v>2130108</v>
      </c>
      <c r="C33" s="24" t="s">
        <v>80</v>
      </c>
      <c r="D33" s="104">
        <f t="shared" si="0"/>
        <v>0.92</v>
      </c>
      <c r="E33" s="106"/>
      <c r="F33" s="104">
        <v>0.92</v>
      </c>
    </row>
    <row r="34" ht="18.95" customHeight="1" spans="2:6">
      <c r="B34" s="95">
        <v>2130152</v>
      </c>
      <c r="C34" s="24" t="s">
        <v>81</v>
      </c>
      <c r="D34" s="104">
        <f t="shared" si="0"/>
        <v>2.4</v>
      </c>
      <c r="E34" s="106"/>
      <c r="F34" s="104">
        <v>2.4</v>
      </c>
    </row>
    <row r="35" ht="18.95" customHeight="1" spans="2:6">
      <c r="B35" s="95" t="s">
        <v>82</v>
      </c>
      <c r="C35" s="24" t="s">
        <v>83</v>
      </c>
      <c r="D35" s="104">
        <f t="shared" si="0"/>
        <v>94.8</v>
      </c>
      <c r="E35" s="106"/>
      <c r="F35" s="104">
        <v>94.8</v>
      </c>
    </row>
    <row r="36" ht="18.95" customHeight="1" spans="2:6">
      <c r="B36" s="95">
        <v>2130504</v>
      </c>
      <c r="C36" s="24" t="s">
        <v>84</v>
      </c>
      <c r="D36" s="104">
        <f t="shared" si="0"/>
        <v>31.68</v>
      </c>
      <c r="E36" s="106"/>
      <c r="F36" s="104">
        <v>31.68</v>
      </c>
    </row>
    <row r="37" ht="18.95" customHeight="1" spans="2:6">
      <c r="B37" s="95" t="s">
        <v>85</v>
      </c>
      <c r="C37" s="24" t="s">
        <v>86</v>
      </c>
      <c r="D37" s="104">
        <f t="shared" si="0"/>
        <v>63</v>
      </c>
      <c r="E37" s="106"/>
      <c r="F37" s="104">
        <v>63</v>
      </c>
    </row>
    <row r="38" ht="18.95" customHeight="1" spans="2:6">
      <c r="B38" s="95" t="s">
        <v>87</v>
      </c>
      <c r="C38" s="24" t="s">
        <v>88</v>
      </c>
      <c r="D38" s="104">
        <f t="shared" si="0"/>
        <v>0.12</v>
      </c>
      <c r="E38" s="106"/>
      <c r="F38" s="104">
        <v>0.12</v>
      </c>
    </row>
    <row r="39" ht="18.95" customHeight="1" spans="2:6">
      <c r="B39" s="95" t="s">
        <v>89</v>
      </c>
      <c r="C39" s="24" t="s">
        <v>90</v>
      </c>
      <c r="D39" s="104">
        <f t="shared" si="0"/>
        <v>250.11</v>
      </c>
      <c r="E39" s="106">
        <v>2.78</v>
      </c>
      <c r="F39" s="104">
        <v>247.33</v>
      </c>
    </row>
    <row r="40" ht="18.95" customHeight="1" spans="2:6">
      <c r="B40" s="95" t="s">
        <v>91</v>
      </c>
      <c r="C40" s="24" t="s">
        <v>92</v>
      </c>
      <c r="D40" s="104">
        <f t="shared" si="0"/>
        <v>250.11</v>
      </c>
      <c r="E40" s="106">
        <v>2.78</v>
      </c>
      <c r="F40" s="104">
        <v>247.33</v>
      </c>
    </row>
    <row r="41" ht="18.95" customHeight="1" spans="2:6">
      <c r="B41" s="25" t="s">
        <v>93</v>
      </c>
      <c r="C41" s="94" t="s">
        <v>20</v>
      </c>
      <c r="D41" s="104">
        <f t="shared" si="0"/>
        <v>24.11</v>
      </c>
      <c r="E41" s="104">
        <v>24.11</v>
      </c>
      <c r="F41" s="104"/>
    </row>
    <row r="42" ht="18.95" customHeight="1" spans="2:6">
      <c r="B42" s="95" t="s">
        <v>94</v>
      </c>
      <c r="C42" s="24" t="s">
        <v>95</v>
      </c>
      <c r="D42" s="104">
        <f t="shared" si="0"/>
        <v>24.11</v>
      </c>
      <c r="E42" s="104">
        <v>24.11</v>
      </c>
      <c r="F42" s="104"/>
    </row>
    <row r="43" ht="18.95" customHeight="1" spans="2:6">
      <c r="B43" s="95" t="s">
        <v>96</v>
      </c>
      <c r="C43" s="24" t="s">
        <v>97</v>
      </c>
      <c r="D43" s="104">
        <f t="shared" si="0"/>
        <v>24.11</v>
      </c>
      <c r="E43" s="104">
        <v>24.11</v>
      </c>
      <c r="F43" s="104"/>
    </row>
    <row r="44" ht="23.25" customHeight="1" spans="2:6">
      <c r="B44" s="108">
        <v>2240703</v>
      </c>
      <c r="C44" s="109" t="s">
        <v>98</v>
      </c>
      <c r="D44" s="104">
        <f t="shared" si="0"/>
        <v>7.5</v>
      </c>
      <c r="E44" s="109"/>
      <c r="F44" s="109">
        <v>7.5</v>
      </c>
    </row>
    <row r="45" ht="23.25" customHeight="1" spans="2:6">
      <c r="B45" s="110">
        <v>2240704</v>
      </c>
      <c r="C45" s="111" t="s">
        <v>99</v>
      </c>
      <c r="D45" s="104">
        <f t="shared" si="0"/>
        <v>32.33</v>
      </c>
      <c r="E45" s="111"/>
      <c r="F45" s="111">
        <v>32.33</v>
      </c>
    </row>
    <row r="46" ht="23.25" customHeight="1" spans="2:6">
      <c r="B46" s="112" t="s">
        <v>100</v>
      </c>
      <c r="C46" s="112"/>
      <c r="D46" s="112"/>
      <c r="E46" s="112"/>
      <c r="F46" s="112"/>
    </row>
  </sheetData>
  <mergeCells count="5">
    <mergeCell ref="B6:C6"/>
    <mergeCell ref="D6:F6"/>
    <mergeCell ref="B8:C8"/>
    <mergeCell ref="B46:F4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F34" sqref="F3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101" t="s">
        <v>101</v>
      </c>
      <c r="C1" s="88"/>
      <c r="D1" s="88"/>
      <c r="E1" s="88"/>
      <c r="F1" s="88"/>
    </row>
    <row r="2" ht="16.35" customHeight="1" spans="2:6">
      <c r="B2" s="91" t="s">
        <v>102</v>
      </c>
      <c r="C2" s="91"/>
      <c r="D2" s="91"/>
      <c r="E2" s="91"/>
      <c r="F2" s="91"/>
    </row>
    <row r="3" ht="16.35" customHeight="1" spans="2:6">
      <c r="B3" s="91"/>
      <c r="C3" s="91"/>
      <c r="D3" s="91"/>
      <c r="E3" s="91"/>
      <c r="F3" s="91"/>
    </row>
    <row r="4" ht="16.35" customHeight="1" spans="2:6">
      <c r="B4" s="88"/>
      <c r="C4" s="88"/>
      <c r="D4" s="88"/>
      <c r="E4" s="88"/>
      <c r="F4" s="88"/>
    </row>
    <row r="5" ht="19.8" customHeight="1" spans="2:6">
      <c r="B5" s="88"/>
      <c r="C5" s="88"/>
      <c r="D5" s="88"/>
      <c r="E5" s="88"/>
      <c r="F5" s="54" t="s">
        <v>2</v>
      </c>
    </row>
    <row r="6" ht="36.2" customHeight="1" spans="2:6">
      <c r="B6" s="92" t="s">
        <v>103</v>
      </c>
      <c r="C6" s="92"/>
      <c r="D6" s="92" t="s">
        <v>104</v>
      </c>
      <c r="E6" s="92"/>
      <c r="F6" s="92"/>
    </row>
    <row r="7" ht="27.6" customHeight="1" spans="2:6">
      <c r="B7" s="92" t="s">
        <v>105</v>
      </c>
      <c r="C7" s="92" t="s">
        <v>34</v>
      </c>
      <c r="D7" s="92" t="s">
        <v>35</v>
      </c>
      <c r="E7" s="92" t="s">
        <v>106</v>
      </c>
      <c r="F7" s="92" t="s">
        <v>107</v>
      </c>
    </row>
    <row r="8" ht="19.8" customHeight="1" spans="2:6">
      <c r="B8" s="93" t="s">
        <v>7</v>
      </c>
      <c r="C8" s="93"/>
      <c r="D8" s="52">
        <f>E8+F8</f>
        <v>351.92</v>
      </c>
      <c r="E8" s="52">
        <f>E9+E33</f>
        <v>302.55</v>
      </c>
      <c r="F8" s="52">
        <v>49.37</v>
      </c>
    </row>
    <row r="9" ht="19.8" customHeight="1" spans="2:6">
      <c r="B9" s="25" t="s">
        <v>108</v>
      </c>
      <c r="C9" s="94" t="s">
        <v>109</v>
      </c>
      <c r="D9" s="53">
        <v>268.99</v>
      </c>
      <c r="E9" s="53">
        <v>268.99</v>
      </c>
      <c r="F9" s="53"/>
    </row>
    <row r="10" ht="18.95" customHeight="1" spans="2:6">
      <c r="B10" s="95" t="s">
        <v>110</v>
      </c>
      <c r="C10" s="24" t="s">
        <v>111</v>
      </c>
      <c r="D10" s="53">
        <v>60.22</v>
      </c>
      <c r="E10" s="53">
        <v>60.22</v>
      </c>
      <c r="F10" s="53"/>
    </row>
    <row r="11" ht="18.95" customHeight="1" spans="2:6">
      <c r="B11" s="95" t="s">
        <v>112</v>
      </c>
      <c r="C11" s="24" t="s">
        <v>113</v>
      </c>
      <c r="D11" s="53">
        <v>60.94</v>
      </c>
      <c r="E11" s="53">
        <v>60.94</v>
      </c>
      <c r="F11" s="53"/>
    </row>
    <row r="12" ht="18.95" customHeight="1" spans="2:6">
      <c r="B12" s="95" t="s">
        <v>114</v>
      </c>
      <c r="C12" s="24" t="s">
        <v>115</v>
      </c>
      <c r="D12" s="53">
        <v>63.1</v>
      </c>
      <c r="E12" s="53">
        <v>63.1</v>
      </c>
      <c r="F12" s="53"/>
    </row>
    <row r="13" ht="18.95" customHeight="1" spans="2:6">
      <c r="B13" s="95" t="s">
        <v>116</v>
      </c>
      <c r="C13" s="24" t="s">
        <v>117</v>
      </c>
      <c r="D13" s="53">
        <v>28.11</v>
      </c>
      <c r="E13" s="53">
        <v>28.11</v>
      </c>
      <c r="F13" s="53"/>
    </row>
    <row r="14" ht="18.95" customHeight="1" spans="2:6">
      <c r="B14" s="95" t="s">
        <v>118</v>
      </c>
      <c r="C14" s="24" t="s">
        <v>119</v>
      </c>
      <c r="D14" s="53">
        <v>14.06</v>
      </c>
      <c r="E14" s="53">
        <v>14.06</v>
      </c>
      <c r="F14" s="53"/>
    </row>
    <row r="15" ht="18.95" customHeight="1" spans="2:6">
      <c r="B15" s="95" t="s">
        <v>120</v>
      </c>
      <c r="C15" s="24" t="s">
        <v>121</v>
      </c>
      <c r="D15" s="53">
        <v>17.57</v>
      </c>
      <c r="E15" s="53">
        <v>17.57</v>
      </c>
      <c r="F15" s="53"/>
    </row>
    <row r="16" ht="18.95" customHeight="1" spans="2:6">
      <c r="B16" s="95" t="s">
        <v>122</v>
      </c>
      <c r="C16" s="24" t="s">
        <v>123</v>
      </c>
      <c r="D16" s="53">
        <v>0.88</v>
      </c>
      <c r="E16" s="53">
        <v>0.88</v>
      </c>
      <c r="F16" s="53"/>
    </row>
    <row r="17" ht="18.95" customHeight="1" spans="2:6">
      <c r="B17" s="95" t="s">
        <v>124</v>
      </c>
      <c r="C17" s="24" t="s">
        <v>125</v>
      </c>
      <c r="D17" s="53">
        <v>24.11</v>
      </c>
      <c r="E17" s="53">
        <v>24.11</v>
      </c>
      <c r="F17" s="53"/>
    </row>
    <row r="18" ht="19.8" customHeight="1" spans="2:6">
      <c r="B18" s="25" t="s">
        <v>126</v>
      </c>
      <c r="C18" s="94" t="s">
        <v>127</v>
      </c>
      <c r="D18" s="53">
        <v>47.59</v>
      </c>
      <c r="E18" s="53"/>
      <c r="F18" s="53">
        <v>47.59</v>
      </c>
    </row>
    <row r="19" ht="18.95" customHeight="1" spans="2:6">
      <c r="B19" s="95" t="s">
        <v>128</v>
      </c>
      <c r="C19" s="24" t="s">
        <v>129</v>
      </c>
      <c r="D19" s="53">
        <v>6.8</v>
      </c>
      <c r="E19" s="53"/>
      <c r="F19" s="53">
        <v>6.8</v>
      </c>
    </row>
    <row r="20" ht="18.95" customHeight="1" spans="2:6">
      <c r="B20" s="95" t="s">
        <v>130</v>
      </c>
      <c r="C20" s="24" t="s">
        <v>131</v>
      </c>
      <c r="D20" s="53">
        <v>0.05</v>
      </c>
      <c r="E20" s="53"/>
      <c r="F20" s="53">
        <v>0.05</v>
      </c>
    </row>
    <row r="21" ht="18.95" customHeight="1" spans="2:6">
      <c r="B21" s="95" t="s">
        <v>132</v>
      </c>
      <c r="C21" s="24" t="s">
        <v>133</v>
      </c>
      <c r="D21" s="53">
        <v>2.5</v>
      </c>
      <c r="E21" s="53"/>
      <c r="F21" s="53">
        <v>2.5</v>
      </c>
    </row>
    <row r="22" ht="18.95" customHeight="1" spans="2:6">
      <c r="B22" s="95" t="s">
        <v>134</v>
      </c>
      <c r="C22" s="24" t="s">
        <v>135</v>
      </c>
      <c r="D22" s="53">
        <v>0.05</v>
      </c>
      <c r="E22" s="53"/>
      <c r="F22" s="53">
        <v>0.05</v>
      </c>
    </row>
    <row r="23" ht="18.95" customHeight="1" spans="2:6">
      <c r="B23" s="95" t="s">
        <v>136</v>
      </c>
      <c r="C23" s="24" t="s">
        <v>137</v>
      </c>
      <c r="D23" s="53">
        <v>8</v>
      </c>
      <c r="E23" s="53"/>
      <c r="F23" s="53">
        <v>8</v>
      </c>
    </row>
    <row r="24" ht="18.95" customHeight="1" spans="2:6">
      <c r="B24" s="95" t="s">
        <v>138</v>
      </c>
      <c r="C24" s="24" t="s">
        <v>139</v>
      </c>
      <c r="D24" s="53">
        <v>0.5</v>
      </c>
      <c r="E24" s="53"/>
      <c r="F24" s="53">
        <v>0.5</v>
      </c>
    </row>
    <row r="25" ht="18.95" customHeight="1" spans="2:6">
      <c r="B25" s="95" t="s">
        <v>140</v>
      </c>
      <c r="C25" s="24" t="s">
        <v>141</v>
      </c>
      <c r="D25" s="53">
        <v>2.8</v>
      </c>
      <c r="E25" s="53"/>
      <c r="F25" s="53">
        <v>2.8</v>
      </c>
    </row>
    <row r="26" ht="18.95" customHeight="1" spans="2:6">
      <c r="B26" s="95" t="s">
        <v>142</v>
      </c>
      <c r="C26" s="24" t="s">
        <v>143</v>
      </c>
      <c r="D26" s="53">
        <v>2</v>
      </c>
      <c r="E26" s="53"/>
      <c r="F26" s="53">
        <v>2</v>
      </c>
    </row>
    <row r="27" ht="18.95" customHeight="1" spans="2:6">
      <c r="B27" s="95" t="s">
        <v>144</v>
      </c>
      <c r="C27" s="24" t="s">
        <v>145</v>
      </c>
      <c r="D27" s="53">
        <v>0.5</v>
      </c>
      <c r="E27" s="53"/>
      <c r="F27" s="53">
        <v>0.5</v>
      </c>
    </row>
    <row r="28" ht="18.95" customHeight="1" spans="2:6">
      <c r="B28" s="95" t="s">
        <v>146</v>
      </c>
      <c r="C28" s="24" t="s">
        <v>147</v>
      </c>
      <c r="D28" s="53">
        <v>1.42</v>
      </c>
      <c r="E28" s="53"/>
      <c r="F28" s="53">
        <v>1.42</v>
      </c>
    </row>
    <row r="29" ht="18.95" customHeight="1" spans="2:6">
      <c r="B29" s="95" t="s">
        <v>148</v>
      </c>
      <c r="C29" s="24" t="s">
        <v>149</v>
      </c>
      <c r="D29" s="53">
        <v>1.81</v>
      </c>
      <c r="E29" s="53"/>
      <c r="F29" s="53">
        <v>1.81</v>
      </c>
    </row>
    <row r="30" ht="18.95" customHeight="1" spans="2:6">
      <c r="B30" s="95" t="s">
        <v>150</v>
      </c>
      <c r="C30" s="24" t="s">
        <v>151</v>
      </c>
      <c r="D30" s="53">
        <v>7</v>
      </c>
      <c r="E30" s="53"/>
      <c r="F30" s="53">
        <v>7</v>
      </c>
    </row>
    <row r="31" ht="18.95" customHeight="1" spans="2:6">
      <c r="B31" s="95" t="s">
        <v>152</v>
      </c>
      <c r="C31" s="24" t="s">
        <v>153</v>
      </c>
      <c r="D31" s="53">
        <v>13.5</v>
      </c>
      <c r="E31" s="53"/>
      <c r="F31" s="53">
        <v>13.5</v>
      </c>
    </row>
    <row r="32" ht="18.95" customHeight="1" spans="2:6">
      <c r="B32" s="95" t="s">
        <v>154</v>
      </c>
      <c r="C32" s="24" t="s">
        <v>155</v>
      </c>
      <c r="D32" s="53">
        <v>0.66</v>
      </c>
      <c r="E32" s="53"/>
      <c r="F32" s="53">
        <v>0.66</v>
      </c>
    </row>
    <row r="33" ht="19.8" customHeight="1" spans="2:6">
      <c r="B33" s="25" t="s">
        <v>156</v>
      </c>
      <c r="C33" s="94" t="s">
        <v>157</v>
      </c>
      <c r="D33" s="53">
        <f>E33+F33</f>
        <v>34.34</v>
      </c>
      <c r="E33" s="53">
        <v>33.56</v>
      </c>
      <c r="F33" s="53">
        <v>0.78</v>
      </c>
    </row>
    <row r="34" ht="18.95" customHeight="1" spans="2:6">
      <c r="B34" s="95" t="s">
        <v>158</v>
      </c>
      <c r="C34" s="24" t="s">
        <v>159</v>
      </c>
      <c r="D34" s="53">
        <f>E34+F34</f>
        <v>34.34</v>
      </c>
      <c r="E34" s="53">
        <v>33.56</v>
      </c>
      <c r="F34" s="53">
        <v>0.78</v>
      </c>
    </row>
    <row r="35" ht="19.8" customHeight="1" spans="2:6">
      <c r="B35" s="25" t="s">
        <v>160</v>
      </c>
      <c r="C35" s="94" t="s">
        <v>161</v>
      </c>
      <c r="D35" s="53">
        <v>1</v>
      </c>
      <c r="E35" s="53"/>
      <c r="F35" s="53">
        <v>1</v>
      </c>
    </row>
    <row r="36" ht="18.95" customHeight="1" spans="2:6">
      <c r="B36" s="95" t="s">
        <v>162</v>
      </c>
      <c r="C36" s="24" t="s">
        <v>163</v>
      </c>
      <c r="D36" s="53">
        <v>1</v>
      </c>
      <c r="E36" s="53"/>
      <c r="F36" s="53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9" sqref="F9"/>
    </sheetView>
  </sheetViews>
  <sheetFormatPr defaultColWidth="10" defaultRowHeight="13.5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164</v>
      </c>
    </row>
    <row r="2" ht="16.35" customHeight="1" spans="2:13">
      <c r="B2" s="96" t="s">
        <v>165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16.35" customHeight="1" spans="2:13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ht="16.35" customHeight="1" spans="2:1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ht="20.7" customHeight="1" spans="13:13">
      <c r="M5" s="100" t="s">
        <v>2</v>
      </c>
    </row>
    <row r="6" ht="38.8" customHeight="1" spans="2:13">
      <c r="B6" s="97" t="s">
        <v>166</v>
      </c>
      <c r="C6" s="97"/>
      <c r="D6" s="97"/>
      <c r="E6" s="97"/>
      <c r="F6" s="97"/>
      <c r="G6" s="97"/>
      <c r="H6" s="97" t="s">
        <v>32</v>
      </c>
      <c r="I6" s="97"/>
      <c r="J6" s="97"/>
      <c r="K6" s="97"/>
      <c r="L6" s="97"/>
      <c r="M6" s="97"/>
    </row>
    <row r="7" ht="36.2" customHeight="1" spans="2:13">
      <c r="B7" s="97" t="s">
        <v>7</v>
      </c>
      <c r="C7" s="97" t="s">
        <v>167</v>
      </c>
      <c r="D7" s="97" t="s">
        <v>168</v>
      </c>
      <c r="E7" s="97"/>
      <c r="F7" s="97"/>
      <c r="G7" s="97" t="s">
        <v>169</v>
      </c>
      <c r="H7" s="97" t="s">
        <v>7</v>
      </c>
      <c r="I7" s="97" t="s">
        <v>167</v>
      </c>
      <c r="J7" s="97" t="s">
        <v>168</v>
      </c>
      <c r="K7" s="97"/>
      <c r="L7" s="97"/>
      <c r="M7" s="97" t="s">
        <v>169</v>
      </c>
    </row>
    <row r="8" ht="36.2" customHeight="1" spans="2:13">
      <c r="B8" s="97"/>
      <c r="C8" s="97"/>
      <c r="D8" s="97" t="s">
        <v>170</v>
      </c>
      <c r="E8" s="97" t="s">
        <v>171</v>
      </c>
      <c r="F8" s="97" t="s">
        <v>172</v>
      </c>
      <c r="G8" s="97"/>
      <c r="H8" s="97"/>
      <c r="I8" s="97"/>
      <c r="J8" s="97" t="s">
        <v>170</v>
      </c>
      <c r="K8" s="97" t="s">
        <v>171</v>
      </c>
      <c r="L8" s="97" t="s">
        <v>172</v>
      </c>
      <c r="M8" s="97"/>
    </row>
    <row r="9" ht="25.85" customHeight="1" spans="2:13">
      <c r="B9" s="98">
        <v>13.5</v>
      </c>
      <c r="C9" s="98">
        <v>0</v>
      </c>
      <c r="D9" s="98">
        <v>10.5</v>
      </c>
      <c r="E9" s="98">
        <v>0</v>
      </c>
      <c r="F9" s="98">
        <v>10.5</v>
      </c>
      <c r="G9" s="98">
        <v>3</v>
      </c>
      <c r="H9" s="99">
        <v>9</v>
      </c>
      <c r="I9" s="99">
        <v>0</v>
      </c>
      <c r="J9" s="99">
        <v>9</v>
      </c>
      <c r="K9" s="99">
        <v>0</v>
      </c>
      <c r="L9" s="99">
        <v>7</v>
      </c>
      <c r="M9" s="99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:F1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90" t="s">
        <v>173</v>
      </c>
      <c r="C1" s="88"/>
      <c r="D1" s="88"/>
      <c r="E1" s="88"/>
      <c r="F1" s="88"/>
    </row>
    <row r="2" ht="25" customHeight="1" spans="2:6">
      <c r="B2" s="91" t="s">
        <v>174</v>
      </c>
      <c r="C2" s="91"/>
      <c r="D2" s="91"/>
      <c r="E2" s="91"/>
      <c r="F2" s="91"/>
    </row>
    <row r="3" ht="26.7" customHeight="1" spans="2:6">
      <c r="B3" s="91"/>
      <c r="C3" s="91"/>
      <c r="D3" s="91"/>
      <c r="E3" s="91"/>
      <c r="F3" s="91"/>
    </row>
    <row r="4" ht="16.35" customHeight="1" spans="2:6">
      <c r="B4" s="88"/>
      <c r="C4" s="88"/>
      <c r="D4" s="88"/>
      <c r="E4" s="88"/>
      <c r="F4" s="88"/>
    </row>
    <row r="5" ht="21.55" customHeight="1" spans="2:6">
      <c r="B5" s="88"/>
      <c r="C5" s="88"/>
      <c r="D5" s="88"/>
      <c r="E5" s="88"/>
      <c r="F5" s="54" t="s">
        <v>2</v>
      </c>
    </row>
    <row r="6" ht="33.6" customHeight="1" spans="2:6">
      <c r="B6" s="92" t="s">
        <v>33</v>
      </c>
      <c r="C6" s="92" t="s">
        <v>34</v>
      </c>
      <c r="D6" s="92" t="s">
        <v>175</v>
      </c>
      <c r="E6" s="92"/>
      <c r="F6" s="92"/>
    </row>
    <row r="7" ht="31.05" customHeight="1" spans="2:6">
      <c r="B7" s="92"/>
      <c r="C7" s="92"/>
      <c r="D7" s="92" t="s">
        <v>35</v>
      </c>
      <c r="E7" s="92" t="s">
        <v>36</v>
      </c>
      <c r="F7" s="92" t="s">
        <v>37</v>
      </c>
    </row>
    <row r="8" ht="20.7" customHeight="1" spans="2:6">
      <c r="B8" s="93" t="s">
        <v>7</v>
      </c>
      <c r="C8" s="93"/>
      <c r="D8" s="52"/>
      <c r="E8" s="52"/>
      <c r="F8" s="52"/>
    </row>
    <row r="9" ht="16.35" customHeight="1" spans="2:6">
      <c r="B9" s="25"/>
      <c r="C9" s="94"/>
      <c r="D9" s="53"/>
      <c r="E9" s="53"/>
      <c r="F9" s="53"/>
    </row>
    <row r="10" ht="16.35" customHeight="1" spans="2:6">
      <c r="B10" s="95" t="s">
        <v>176</v>
      </c>
      <c r="C10" s="24" t="s">
        <v>176</v>
      </c>
      <c r="D10" s="53"/>
      <c r="E10" s="53"/>
      <c r="F10" s="53"/>
    </row>
    <row r="11" ht="16.35" customHeight="1" spans="2:6">
      <c r="B11" s="95" t="s">
        <v>177</v>
      </c>
      <c r="C11" s="24" t="s">
        <v>177</v>
      </c>
      <c r="D11" s="53"/>
      <c r="E11" s="53"/>
      <c r="F11" s="53"/>
    </row>
    <row r="12" ht="16.35" customHeight="1" spans="2:6">
      <c r="B12" s="1" t="s">
        <v>178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:F1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14" t="s">
        <v>179</v>
      </c>
    </row>
    <row r="2" ht="16.35" customHeight="1" spans="3:6">
      <c r="C2" s="27" t="s">
        <v>180</v>
      </c>
      <c r="D2" s="27"/>
      <c r="E2" s="27"/>
      <c r="F2" s="27"/>
    </row>
    <row r="3" ht="16.35" customHeight="1" spans="3:6">
      <c r="C3" s="27"/>
      <c r="D3" s="27"/>
      <c r="E3" s="27"/>
      <c r="F3" s="27"/>
    </row>
    <row r="4" ht="16.35" customHeight="1"/>
    <row r="5" ht="23.25" customHeight="1" spans="6:6">
      <c r="F5" s="84" t="s">
        <v>2</v>
      </c>
    </row>
    <row r="6" ht="34.5" customHeight="1" spans="3:6">
      <c r="C6" s="85" t="s">
        <v>3</v>
      </c>
      <c r="D6" s="85"/>
      <c r="E6" s="85" t="s">
        <v>4</v>
      </c>
      <c r="F6" s="85"/>
    </row>
    <row r="7" ht="32.75" customHeight="1" spans="3:6">
      <c r="C7" s="85" t="s">
        <v>5</v>
      </c>
      <c r="D7" s="85" t="s">
        <v>6</v>
      </c>
      <c r="E7" s="85" t="s">
        <v>5</v>
      </c>
      <c r="F7" s="85" t="s">
        <v>6</v>
      </c>
    </row>
    <row r="8" ht="25" customHeight="1" spans="3:6">
      <c r="C8" s="86" t="s">
        <v>7</v>
      </c>
      <c r="D8" s="87">
        <v>757.5</v>
      </c>
      <c r="E8" s="86" t="s">
        <v>7</v>
      </c>
      <c r="F8" s="87">
        <v>757.5</v>
      </c>
    </row>
    <row r="9" ht="20.7" customHeight="1" spans="2:6">
      <c r="B9" s="88" t="s">
        <v>181</v>
      </c>
      <c r="C9" s="59" t="s">
        <v>13</v>
      </c>
      <c r="D9" s="87">
        <v>757.5</v>
      </c>
      <c r="E9" s="59" t="s">
        <v>14</v>
      </c>
      <c r="F9" s="87">
        <v>249.14</v>
      </c>
    </row>
    <row r="10" ht="20.7" customHeight="1" spans="2:6">
      <c r="B10" s="88"/>
      <c r="C10" s="59" t="s">
        <v>15</v>
      </c>
      <c r="D10" s="87"/>
      <c r="E10" s="59" t="s">
        <v>16</v>
      </c>
      <c r="F10" s="87">
        <v>71.54</v>
      </c>
    </row>
    <row r="11" ht="20.7" customHeight="1" spans="2:6">
      <c r="B11" s="88"/>
      <c r="C11" s="59" t="s">
        <v>17</v>
      </c>
      <c r="D11" s="87"/>
      <c r="E11" s="59" t="s">
        <v>18</v>
      </c>
      <c r="F11" s="87">
        <v>25.57</v>
      </c>
    </row>
    <row r="12" ht="20.7" customHeight="1" spans="2:6">
      <c r="B12" s="88"/>
      <c r="C12" s="59" t="s">
        <v>182</v>
      </c>
      <c r="D12" s="87"/>
      <c r="E12" s="59" t="s">
        <v>19</v>
      </c>
      <c r="F12" s="87">
        <v>347.31</v>
      </c>
    </row>
    <row r="13" ht="20.7" customHeight="1" spans="2:6">
      <c r="B13" s="88"/>
      <c r="C13" s="59" t="s">
        <v>183</v>
      </c>
      <c r="D13" s="87"/>
      <c r="E13" s="59" t="s">
        <v>20</v>
      </c>
      <c r="F13" s="87">
        <v>24.11</v>
      </c>
    </row>
    <row r="14" ht="20.7" customHeight="1" spans="2:6">
      <c r="B14" s="88"/>
      <c r="C14" s="59" t="s">
        <v>184</v>
      </c>
      <c r="D14" s="87"/>
      <c r="E14" s="89" t="s">
        <v>21</v>
      </c>
      <c r="F14" s="87">
        <v>39.83</v>
      </c>
    </row>
    <row r="15" ht="20.7" customHeight="1" spans="2:6">
      <c r="B15" s="88"/>
      <c r="C15" s="59" t="s">
        <v>185</v>
      </c>
      <c r="D15" s="87"/>
      <c r="E15" s="59"/>
      <c r="F15" s="87"/>
    </row>
    <row r="16" ht="20.7" customHeight="1" spans="2:6">
      <c r="B16" s="88"/>
      <c r="C16" s="59" t="s">
        <v>186</v>
      </c>
      <c r="D16" s="87"/>
      <c r="E16" s="59"/>
      <c r="F16" s="87"/>
    </row>
    <row r="17" ht="20.7" customHeight="1" spans="2:6">
      <c r="B17" s="88"/>
      <c r="C17" s="59" t="s">
        <v>187</v>
      </c>
      <c r="D17" s="87"/>
      <c r="E17" s="59"/>
      <c r="F17" s="8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B1" workbookViewId="0">
      <selection activeCell="E9" sqref="E9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14" t="s">
        <v>188</v>
      </c>
    </row>
    <row r="2" ht="16.35" customHeight="1" spans="2:13">
      <c r="B2" s="27" t="s">
        <v>189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6.35" customHeight="1" spans="2:1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ht="16.35" customHeight="1"/>
    <row r="5" ht="22.4" customHeight="1" spans="13:13">
      <c r="M5" s="54" t="s">
        <v>2</v>
      </c>
    </row>
    <row r="6" ht="36.2" customHeight="1" spans="2:13">
      <c r="B6" s="71" t="s">
        <v>190</v>
      </c>
      <c r="C6" s="71"/>
      <c r="D6" s="71" t="s">
        <v>35</v>
      </c>
      <c r="E6" s="72" t="s">
        <v>191</v>
      </c>
      <c r="F6" s="72" t="s">
        <v>192</v>
      </c>
      <c r="G6" s="72" t="s">
        <v>193</v>
      </c>
      <c r="H6" s="72" t="s">
        <v>194</v>
      </c>
      <c r="I6" s="72" t="s">
        <v>195</v>
      </c>
      <c r="J6" s="72" t="s">
        <v>196</v>
      </c>
      <c r="K6" s="72" t="s">
        <v>197</v>
      </c>
      <c r="L6" s="72" t="s">
        <v>198</v>
      </c>
      <c r="M6" s="72" t="s">
        <v>199</v>
      </c>
    </row>
    <row r="7" ht="30.15" customHeight="1" spans="2:13">
      <c r="B7" s="71" t="s">
        <v>105</v>
      </c>
      <c r="C7" s="71" t="s">
        <v>34</v>
      </c>
      <c r="D7" s="71"/>
      <c r="E7" s="72"/>
      <c r="F7" s="72"/>
      <c r="G7" s="72"/>
      <c r="H7" s="72"/>
      <c r="I7" s="72"/>
      <c r="J7" s="72"/>
      <c r="K7" s="72"/>
      <c r="L7" s="72"/>
      <c r="M7" s="72"/>
    </row>
    <row r="8" ht="20.7" customHeight="1" spans="2:13">
      <c r="B8" s="73" t="s">
        <v>7</v>
      </c>
      <c r="C8" s="73"/>
      <c r="D8" s="74">
        <f>E8</f>
        <v>757.5</v>
      </c>
      <c r="E8" s="74">
        <v>757.5</v>
      </c>
      <c r="F8" s="74"/>
      <c r="G8" s="74"/>
      <c r="H8" s="74"/>
      <c r="I8" s="74"/>
      <c r="J8" s="74"/>
      <c r="K8" s="74"/>
      <c r="L8" s="74"/>
      <c r="M8" s="74"/>
    </row>
    <row r="9" ht="20.7" customHeight="1" spans="2:13">
      <c r="B9" s="75" t="s">
        <v>38</v>
      </c>
      <c r="C9" s="76" t="s">
        <v>14</v>
      </c>
      <c r="D9" s="74">
        <f t="shared" ref="D9:D35" si="0">E9</f>
        <v>249.14</v>
      </c>
      <c r="E9" s="77">
        <v>249.14</v>
      </c>
      <c r="F9" s="77"/>
      <c r="G9" s="77"/>
      <c r="H9" s="77"/>
      <c r="I9" s="77"/>
      <c r="J9" s="77"/>
      <c r="K9" s="77"/>
      <c r="L9" s="77"/>
      <c r="M9" s="77"/>
    </row>
    <row r="10" ht="18.1" customHeight="1" spans="2:13">
      <c r="B10" s="78" t="s">
        <v>200</v>
      </c>
      <c r="C10" s="79" t="s">
        <v>201</v>
      </c>
      <c r="D10" s="74">
        <f t="shared" si="0"/>
        <v>5.4</v>
      </c>
      <c r="E10" s="77">
        <v>5.4</v>
      </c>
      <c r="F10" s="77"/>
      <c r="G10" s="77"/>
      <c r="H10" s="77"/>
      <c r="I10" s="77"/>
      <c r="J10" s="77"/>
      <c r="K10" s="77"/>
      <c r="L10" s="77"/>
      <c r="M10" s="77"/>
    </row>
    <row r="11" ht="19.8" customHeight="1" spans="2:13">
      <c r="B11" s="78" t="s">
        <v>202</v>
      </c>
      <c r="C11" s="79" t="s">
        <v>203</v>
      </c>
      <c r="D11" s="74">
        <f t="shared" si="0"/>
        <v>5.4</v>
      </c>
      <c r="E11" s="77">
        <v>5.4</v>
      </c>
      <c r="F11" s="77"/>
      <c r="G11" s="77"/>
      <c r="H11" s="77"/>
      <c r="I11" s="77"/>
      <c r="J11" s="77"/>
      <c r="K11" s="77"/>
      <c r="L11" s="77"/>
      <c r="M11" s="77"/>
    </row>
    <row r="12" ht="18.1" customHeight="1" spans="2:13">
      <c r="B12" s="78" t="s">
        <v>204</v>
      </c>
      <c r="C12" s="79" t="s">
        <v>205</v>
      </c>
      <c r="D12" s="74">
        <f t="shared" si="0"/>
        <v>237.59</v>
      </c>
      <c r="E12" s="77">
        <v>237.59</v>
      </c>
      <c r="F12" s="77"/>
      <c r="G12" s="77"/>
      <c r="H12" s="77"/>
      <c r="I12" s="77"/>
      <c r="J12" s="77"/>
      <c r="K12" s="77"/>
      <c r="L12" s="77"/>
      <c r="M12" s="77"/>
    </row>
    <row r="13" ht="19.8" customHeight="1" spans="2:13">
      <c r="B13" s="78" t="s">
        <v>206</v>
      </c>
      <c r="C13" s="79" t="s">
        <v>207</v>
      </c>
      <c r="D13" s="74">
        <f t="shared" si="0"/>
        <v>237.59</v>
      </c>
      <c r="E13" s="77">
        <v>237.59</v>
      </c>
      <c r="F13" s="77"/>
      <c r="G13" s="77"/>
      <c r="H13" s="77"/>
      <c r="I13" s="77"/>
      <c r="J13" s="77"/>
      <c r="K13" s="77"/>
      <c r="L13" s="77"/>
      <c r="M13" s="77"/>
    </row>
    <row r="14" ht="18.1" customHeight="1" spans="2:13">
      <c r="B14" s="78" t="s">
        <v>208</v>
      </c>
      <c r="C14" s="79" t="s">
        <v>209</v>
      </c>
      <c r="D14" s="74">
        <f t="shared" si="0"/>
        <v>6</v>
      </c>
      <c r="E14" s="77">
        <v>6</v>
      </c>
      <c r="F14" s="77"/>
      <c r="G14" s="77"/>
      <c r="H14" s="77"/>
      <c r="I14" s="77"/>
      <c r="J14" s="77"/>
      <c r="K14" s="77"/>
      <c r="L14" s="77"/>
      <c r="M14" s="77"/>
    </row>
    <row r="15" ht="19.8" customHeight="1" spans="2:13">
      <c r="B15" s="78" t="s">
        <v>210</v>
      </c>
      <c r="C15" s="79" t="s">
        <v>211</v>
      </c>
      <c r="D15" s="74">
        <f t="shared" si="0"/>
        <v>6</v>
      </c>
      <c r="E15" s="77">
        <v>6</v>
      </c>
      <c r="F15" s="77"/>
      <c r="G15" s="77"/>
      <c r="H15" s="77"/>
      <c r="I15" s="77"/>
      <c r="J15" s="77"/>
      <c r="K15" s="77"/>
      <c r="L15" s="77"/>
      <c r="M15" s="77"/>
    </row>
    <row r="16" ht="20.7" customHeight="1" spans="2:13">
      <c r="B16" s="75" t="s">
        <v>52</v>
      </c>
      <c r="C16" s="76" t="s">
        <v>16</v>
      </c>
      <c r="D16" s="74">
        <f t="shared" si="0"/>
        <v>71.54</v>
      </c>
      <c r="E16" s="77">
        <v>71.54</v>
      </c>
      <c r="F16" s="77"/>
      <c r="G16" s="77"/>
      <c r="H16" s="77"/>
      <c r="I16" s="77"/>
      <c r="J16" s="77"/>
      <c r="K16" s="77"/>
      <c r="L16" s="77"/>
      <c r="M16" s="77"/>
    </row>
    <row r="17" ht="18.1" customHeight="1" spans="2:13">
      <c r="B17" s="78" t="s">
        <v>212</v>
      </c>
      <c r="C17" s="79" t="s">
        <v>213</v>
      </c>
      <c r="D17" s="74">
        <f t="shared" si="0"/>
        <v>68.26</v>
      </c>
      <c r="E17" s="77">
        <v>68.26</v>
      </c>
      <c r="F17" s="77"/>
      <c r="G17" s="77"/>
      <c r="H17" s="77"/>
      <c r="I17" s="77"/>
      <c r="J17" s="77"/>
      <c r="K17" s="77"/>
      <c r="L17" s="77"/>
      <c r="M17" s="77"/>
    </row>
    <row r="18" ht="19.8" customHeight="1" spans="2:13">
      <c r="B18" s="78" t="s">
        <v>214</v>
      </c>
      <c r="C18" s="79" t="s">
        <v>215</v>
      </c>
      <c r="D18" s="74">
        <f t="shared" si="0"/>
        <v>26.08</v>
      </c>
      <c r="E18" s="77">
        <v>26.08</v>
      </c>
      <c r="F18" s="77"/>
      <c r="G18" s="77"/>
      <c r="H18" s="77"/>
      <c r="I18" s="77"/>
      <c r="J18" s="77"/>
      <c r="K18" s="77"/>
      <c r="L18" s="77"/>
      <c r="M18" s="77"/>
    </row>
    <row r="19" ht="19.8" customHeight="1" spans="2:13">
      <c r="B19" s="78" t="s">
        <v>216</v>
      </c>
      <c r="C19" s="79" t="s">
        <v>217</v>
      </c>
      <c r="D19" s="74">
        <f t="shared" si="0"/>
        <v>28.11</v>
      </c>
      <c r="E19" s="77">
        <v>28.11</v>
      </c>
      <c r="F19" s="77"/>
      <c r="G19" s="77"/>
      <c r="H19" s="77"/>
      <c r="I19" s="77"/>
      <c r="J19" s="77"/>
      <c r="K19" s="77"/>
      <c r="L19" s="77"/>
      <c r="M19" s="77"/>
    </row>
    <row r="20" ht="19.8" customHeight="1" spans="2:13">
      <c r="B20" s="78" t="s">
        <v>218</v>
      </c>
      <c r="C20" s="79" t="s">
        <v>219</v>
      </c>
      <c r="D20" s="74">
        <f t="shared" si="0"/>
        <v>14.06</v>
      </c>
      <c r="E20" s="77">
        <v>14.06</v>
      </c>
      <c r="F20" s="77"/>
      <c r="G20" s="77"/>
      <c r="H20" s="77"/>
      <c r="I20" s="77"/>
      <c r="J20" s="77"/>
      <c r="K20" s="77"/>
      <c r="L20" s="77"/>
      <c r="M20" s="77"/>
    </row>
    <row r="21" ht="18.1" customHeight="1" spans="2:13">
      <c r="B21" s="78" t="s">
        <v>220</v>
      </c>
      <c r="C21" s="79" t="s">
        <v>221</v>
      </c>
      <c r="D21" s="74">
        <f t="shared" si="0"/>
        <v>1.67</v>
      </c>
      <c r="E21" s="77">
        <v>1.67</v>
      </c>
      <c r="F21" s="77"/>
      <c r="G21" s="77"/>
      <c r="H21" s="77"/>
      <c r="I21" s="77"/>
      <c r="J21" s="77"/>
      <c r="K21" s="77"/>
      <c r="L21" s="77"/>
      <c r="M21" s="77"/>
    </row>
    <row r="22" ht="19.8" customHeight="1" spans="2:13">
      <c r="B22" s="78" t="s">
        <v>222</v>
      </c>
      <c r="C22" s="79" t="s">
        <v>223</v>
      </c>
      <c r="D22" s="74">
        <f t="shared" si="0"/>
        <v>1.67</v>
      </c>
      <c r="E22" s="77">
        <v>1.67</v>
      </c>
      <c r="F22" s="77"/>
      <c r="G22" s="77"/>
      <c r="H22" s="77"/>
      <c r="I22" s="77"/>
      <c r="J22" s="77"/>
      <c r="K22" s="77"/>
      <c r="L22" s="77"/>
      <c r="M22" s="77"/>
    </row>
    <row r="23" ht="20.7" customHeight="1" spans="2:13">
      <c r="B23" s="75" t="s">
        <v>73</v>
      </c>
      <c r="C23" s="76" t="s">
        <v>18</v>
      </c>
      <c r="D23" s="74">
        <f t="shared" si="0"/>
        <v>25.57</v>
      </c>
      <c r="E23" s="77">
        <v>25.57</v>
      </c>
      <c r="F23" s="77"/>
      <c r="G23" s="77"/>
      <c r="H23" s="77"/>
      <c r="I23" s="77"/>
      <c r="J23" s="77"/>
      <c r="K23" s="77"/>
      <c r="L23" s="77"/>
      <c r="M23" s="77"/>
    </row>
    <row r="24" ht="18.1" customHeight="1" spans="2:13">
      <c r="B24" s="78" t="s">
        <v>224</v>
      </c>
      <c r="C24" s="79" t="s">
        <v>225</v>
      </c>
      <c r="D24" s="74">
        <f t="shared" si="0"/>
        <v>25.57</v>
      </c>
      <c r="E24" s="77">
        <v>25.57</v>
      </c>
      <c r="F24" s="77"/>
      <c r="G24" s="77"/>
      <c r="H24" s="77"/>
      <c r="I24" s="77"/>
      <c r="J24" s="77"/>
      <c r="K24" s="77"/>
      <c r="L24" s="77"/>
      <c r="M24" s="77"/>
    </row>
    <row r="25" ht="19.8" customHeight="1" spans="2:13">
      <c r="B25" s="78" t="s">
        <v>226</v>
      </c>
      <c r="C25" s="79" t="s">
        <v>227</v>
      </c>
      <c r="D25" s="74">
        <f t="shared" si="0"/>
        <v>25.57</v>
      </c>
      <c r="E25" s="77">
        <v>25.57</v>
      </c>
      <c r="F25" s="77"/>
      <c r="G25" s="77"/>
      <c r="H25" s="77"/>
      <c r="I25" s="77"/>
      <c r="J25" s="77"/>
      <c r="K25" s="77"/>
      <c r="L25" s="77"/>
      <c r="M25" s="77"/>
    </row>
    <row r="26" ht="20.7" customHeight="1" spans="2:13">
      <c r="B26" s="75" t="s">
        <v>79</v>
      </c>
      <c r="C26" s="76" t="s">
        <v>19</v>
      </c>
      <c r="D26" s="74">
        <f t="shared" si="0"/>
        <v>347.31</v>
      </c>
      <c r="E26" s="77">
        <v>347.31</v>
      </c>
      <c r="F26" s="77"/>
      <c r="G26" s="77"/>
      <c r="H26" s="77"/>
      <c r="I26" s="77"/>
      <c r="J26" s="77"/>
      <c r="K26" s="77"/>
      <c r="L26" s="77"/>
      <c r="M26" s="77"/>
    </row>
    <row r="27" ht="18.1" customHeight="1" spans="2:13">
      <c r="B27" s="78" t="s">
        <v>228</v>
      </c>
      <c r="C27" s="79" t="s">
        <v>229</v>
      </c>
      <c r="D27" s="74">
        <f t="shared" si="0"/>
        <v>63</v>
      </c>
      <c r="E27" s="77">
        <v>63</v>
      </c>
      <c r="F27" s="77"/>
      <c r="G27" s="77"/>
      <c r="H27" s="77"/>
      <c r="I27" s="77"/>
      <c r="J27" s="77"/>
      <c r="K27" s="77"/>
      <c r="L27" s="77"/>
      <c r="M27" s="77"/>
    </row>
    <row r="28" ht="19.8" customHeight="1" spans="2:13">
      <c r="B28" s="78" t="s">
        <v>230</v>
      </c>
      <c r="C28" s="79" t="s">
        <v>231</v>
      </c>
      <c r="D28" s="74">
        <f t="shared" si="0"/>
        <v>63</v>
      </c>
      <c r="E28" s="77">
        <v>63</v>
      </c>
      <c r="F28" s="77"/>
      <c r="G28" s="77"/>
      <c r="H28" s="77"/>
      <c r="I28" s="77"/>
      <c r="J28" s="77"/>
      <c r="K28" s="77"/>
      <c r="L28" s="77"/>
      <c r="M28" s="77"/>
    </row>
    <row r="29" ht="18.1" customHeight="1" spans="2:13">
      <c r="B29" s="78" t="s">
        <v>232</v>
      </c>
      <c r="C29" s="79" t="s">
        <v>233</v>
      </c>
      <c r="D29" s="74">
        <f t="shared" si="0"/>
        <v>250.11</v>
      </c>
      <c r="E29" s="77">
        <v>250.11</v>
      </c>
      <c r="F29" s="77"/>
      <c r="G29" s="77"/>
      <c r="H29" s="77"/>
      <c r="I29" s="77"/>
      <c r="J29" s="77"/>
      <c r="K29" s="77"/>
      <c r="L29" s="77"/>
      <c r="M29" s="77"/>
    </row>
    <row r="30" ht="19.8" customHeight="1" spans="2:13">
      <c r="B30" s="78" t="s">
        <v>234</v>
      </c>
      <c r="C30" s="79" t="s">
        <v>235</v>
      </c>
      <c r="D30" s="74">
        <f t="shared" si="0"/>
        <v>250.11</v>
      </c>
      <c r="E30" s="77">
        <v>250.11</v>
      </c>
      <c r="F30" s="77"/>
      <c r="G30" s="77"/>
      <c r="H30" s="77"/>
      <c r="I30" s="77"/>
      <c r="J30" s="77"/>
      <c r="K30" s="77"/>
      <c r="L30" s="77"/>
      <c r="M30" s="77"/>
    </row>
    <row r="31" ht="20.7" customHeight="1" spans="2:13">
      <c r="B31" s="75" t="s">
        <v>93</v>
      </c>
      <c r="C31" s="76" t="s">
        <v>20</v>
      </c>
      <c r="D31" s="74">
        <f t="shared" si="0"/>
        <v>24.11</v>
      </c>
      <c r="E31" s="77">
        <v>24.11</v>
      </c>
      <c r="F31" s="77"/>
      <c r="G31" s="77"/>
      <c r="H31" s="77"/>
      <c r="I31" s="77"/>
      <c r="J31" s="77"/>
      <c r="K31" s="77"/>
      <c r="L31" s="77"/>
      <c r="M31" s="77"/>
    </row>
    <row r="32" ht="18.1" customHeight="1" spans="2:13">
      <c r="B32" s="78" t="s">
        <v>236</v>
      </c>
      <c r="C32" s="79" t="s">
        <v>237</v>
      </c>
      <c r="D32" s="74">
        <f t="shared" si="0"/>
        <v>24.11</v>
      </c>
      <c r="E32" s="77">
        <v>24.11</v>
      </c>
      <c r="F32" s="77"/>
      <c r="G32" s="77"/>
      <c r="H32" s="77"/>
      <c r="I32" s="77"/>
      <c r="J32" s="77"/>
      <c r="K32" s="77"/>
      <c r="L32" s="77"/>
      <c r="M32" s="77"/>
    </row>
    <row r="33" ht="19.8" customHeight="1" spans="2:13">
      <c r="B33" s="80" t="s">
        <v>238</v>
      </c>
      <c r="C33" s="81" t="s">
        <v>239</v>
      </c>
      <c r="D33" s="74">
        <f t="shared" si="0"/>
        <v>24.11</v>
      </c>
      <c r="E33" s="82">
        <v>24.11</v>
      </c>
      <c r="F33" s="82"/>
      <c r="G33" s="82"/>
      <c r="H33" s="82"/>
      <c r="I33" s="82"/>
      <c r="J33" s="82"/>
      <c r="K33" s="82"/>
      <c r="L33" s="82"/>
      <c r="M33" s="82"/>
    </row>
    <row r="34" s="46" customFormat="1" spans="2:5">
      <c r="B34" s="83">
        <v>2240703</v>
      </c>
      <c r="C34" s="83" t="s">
        <v>98</v>
      </c>
      <c r="D34" s="74">
        <f t="shared" si="0"/>
        <v>7.5</v>
      </c>
      <c r="E34" s="83">
        <v>7.5</v>
      </c>
    </row>
    <row r="35" s="46" customFormat="1" spans="2:5">
      <c r="B35" s="83">
        <v>2240704</v>
      </c>
      <c r="C35" s="83" t="s">
        <v>99</v>
      </c>
      <c r="D35" s="74">
        <f t="shared" si="0"/>
        <v>32.3</v>
      </c>
      <c r="E35" s="83">
        <v>32.3</v>
      </c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F9" sqref="F9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14" t="s">
        <v>240</v>
      </c>
    </row>
    <row r="2" ht="16.35" customHeight="1" spans="2:6">
      <c r="B2" s="27" t="s">
        <v>241</v>
      </c>
      <c r="C2" s="27"/>
      <c r="D2" s="27"/>
      <c r="E2" s="27"/>
      <c r="F2" s="27"/>
    </row>
    <row r="3" ht="16.35" customHeight="1" spans="2:6">
      <c r="B3" s="27"/>
      <c r="C3" s="27"/>
      <c r="D3" s="27"/>
      <c r="E3" s="27"/>
      <c r="F3" s="27"/>
    </row>
    <row r="4" ht="16.35" customHeight="1" spans="2:6">
      <c r="B4" s="55"/>
      <c r="C4" s="55"/>
      <c r="D4" s="55"/>
      <c r="E4" s="55"/>
      <c r="F4" s="55"/>
    </row>
    <row r="5" ht="18.95" customHeight="1" spans="2:6">
      <c r="B5" s="55"/>
      <c r="C5" s="55"/>
      <c r="D5" s="55"/>
      <c r="E5" s="55"/>
      <c r="F5" s="18" t="s">
        <v>2</v>
      </c>
    </row>
    <row r="6" ht="31.9" customHeight="1" spans="2:6">
      <c r="B6" s="56" t="s">
        <v>105</v>
      </c>
      <c r="C6" s="56" t="s">
        <v>34</v>
      </c>
      <c r="D6" s="56" t="s">
        <v>35</v>
      </c>
      <c r="E6" s="56" t="s">
        <v>242</v>
      </c>
      <c r="F6" s="56" t="s">
        <v>243</v>
      </c>
    </row>
    <row r="7" ht="23.25" customHeight="1" spans="2:6">
      <c r="B7" s="21" t="s">
        <v>7</v>
      </c>
      <c r="C7" s="21"/>
      <c r="D7" s="57">
        <f>E7+F7</f>
        <v>757.5</v>
      </c>
      <c r="E7" s="57">
        <f>E8+E15+E23+E34+E35</f>
        <v>351.92</v>
      </c>
      <c r="F7" s="57">
        <v>405.58</v>
      </c>
    </row>
    <row r="8" ht="21.55" customHeight="1" spans="2:6">
      <c r="B8" s="58" t="s">
        <v>38</v>
      </c>
      <c r="C8" s="59" t="s">
        <v>14</v>
      </c>
      <c r="D8" s="57">
        <f t="shared" ref="D8:D37" si="0">E8+F8</f>
        <v>249.14</v>
      </c>
      <c r="E8" s="60">
        <f>E11+E12</f>
        <v>237.59</v>
      </c>
      <c r="F8" s="60">
        <f>F9+F11+F13</f>
        <v>11.55</v>
      </c>
    </row>
    <row r="9" ht="20.7" customHeight="1" spans="2:6">
      <c r="B9" s="61" t="s">
        <v>244</v>
      </c>
      <c r="C9" s="62" t="s">
        <v>245</v>
      </c>
      <c r="D9" s="57">
        <f t="shared" si="0"/>
        <v>5.4</v>
      </c>
      <c r="E9" s="60"/>
      <c r="F9" s="60">
        <v>5.4</v>
      </c>
    </row>
    <row r="10" ht="20.7" customHeight="1" spans="2:6">
      <c r="B10" s="61" t="s">
        <v>246</v>
      </c>
      <c r="C10" s="62" t="s">
        <v>247</v>
      </c>
      <c r="D10" s="57">
        <f t="shared" si="0"/>
        <v>5.4</v>
      </c>
      <c r="E10" s="60"/>
      <c r="F10" s="60">
        <v>5.4</v>
      </c>
    </row>
    <row r="11" ht="20.7" customHeight="1" spans="2:6">
      <c r="B11" s="61" t="s">
        <v>248</v>
      </c>
      <c r="C11" s="62" t="s">
        <v>249</v>
      </c>
      <c r="D11" s="57">
        <f t="shared" si="0"/>
        <v>0.15</v>
      </c>
      <c r="E11" s="60"/>
      <c r="F11" s="60">
        <v>0.15</v>
      </c>
    </row>
    <row r="12" ht="20.7" customHeight="1" spans="2:6">
      <c r="B12" s="61" t="s">
        <v>250</v>
      </c>
      <c r="C12" s="62" t="s">
        <v>251</v>
      </c>
      <c r="D12" s="57">
        <f t="shared" si="0"/>
        <v>237.59</v>
      </c>
      <c r="E12" s="60">
        <v>237.59</v>
      </c>
      <c r="F12" s="60"/>
    </row>
    <row r="13" ht="20.7" customHeight="1" spans="2:6">
      <c r="B13" s="61" t="s">
        <v>252</v>
      </c>
      <c r="C13" s="62" t="s">
        <v>253</v>
      </c>
      <c r="D13" s="57">
        <f t="shared" si="0"/>
        <v>6</v>
      </c>
      <c r="E13" s="60"/>
      <c r="F13" s="60">
        <v>6</v>
      </c>
    </row>
    <row r="14" ht="20.7" customHeight="1" spans="2:6">
      <c r="B14" s="61" t="s">
        <v>254</v>
      </c>
      <c r="C14" s="62" t="s">
        <v>255</v>
      </c>
      <c r="D14" s="57">
        <f t="shared" si="0"/>
        <v>6</v>
      </c>
      <c r="E14" s="60"/>
      <c r="F14" s="60">
        <v>6</v>
      </c>
    </row>
    <row r="15" ht="21.55" customHeight="1" spans="2:6">
      <c r="B15" s="58" t="s">
        <v>52</v>
      </c>
      <c r="C15" s="59" t="s">
        <v>16</v>
      </c>
      <c r="D15" s="57">
        <f t="shared" si="0"/>
        <v>71.54</v>
      </c>
      <c r="E15" s="60">
        <v>69.87</v>
      </c>
      <c r="F15" s="60">
        <v>1.67</v>
      </c>
    </row>
    <row r="16" ht="20.7" customHeight="1" spans="2:6">
      <c r="B16" s="61" t="s">
        <v>256</v>
      </c>
      <c r="C16" s="62" t="s">
        <v>257</v>
      </c>
      <c r="D16" s="57">
        <f t="shared" si="0"/>
        <v>0</v>
      </c>
      <c r="E16" s="60">
        <v>0</v>
      </c>
      <c r="F16" s="60"/>
    </row>
    <row r="17" ht="20.7" customHeight="1" spans="2:6">
      <c r="B17" s="61" t="s">
        <v>258</v>
      </c>
      <c r="C17" s="62" t="s">
        <v>259</v>
      </c>
      <c r="D17" s="57">
        <f t="shared" si="0"/>
        <v>27.04</v>
      </c>
      <c r="E17" s="60">
        <v>27.04</v>
      </c>
      <c r="F17" s="60"/>
    </row>
    <row r="18" ht="20.7" customHeight="1" spans="2:6">
      <c r="B18" s="61" t="s">
        <v>260</v>
      </c>
      <c r="C18" s="62" t="s">
        <v>261</v>
      </c>
      <c r="D18" s="57">
        <f t="shared" si="0"/>
        <v>28.11</v>
      </c>
      <c r="E18" s="60">
        <v>28.11</v>
      </c>
      <c r="F18" s="60"/>
    </row>
    <row r="19" ht="20.7" customHeight="1" spans="2:6">
      <c r="B19" s="61" t="s">
        <v>262</v>
      </c>
      <c r="C19" s="62" t="s">
        <v>263</v>
      </c>
      <c r="D19" s="57">
        <f t="shared" si="0"/>
        <v>14.06</v>
      </c>
      <c r="E19" s="60">
        <v>14.06</v>
      </c>
      <c r="F19" s="60"/>
    </row>
    <row r="20" ht="20.7" customHeight="1" spans="2:6">
      <c r="B20" s="63">
        <v>2080801</v>
      </c>
      <c r="C20" s="64" t="s">
        <v>264</v>
      </c>
      <c r="D20" s="57">
        <f t="shared" si="0"/>
        <v>0.66</v>
      </c>
      <c r="E20" s="60">
        <v>0.66</v>
      </c>
      <c r="F20" s="60"/>
    </row>
    <row r="21" ht="20.7" customHeight="1" spans="2:6">
      <c r="B21" s="61" t="s">
        <v>265</v>
      </c>
      <c r="C21" s="62" t="s">
        <v>266</v>
      </c>
      <c r="D21" s="57">
        <f t="shared" si="0"/>
        <v>1.67</v>
      </c>
      <c r="E21" s="60"/>
      <c r="F21" s="60">
        <v>1.67</v>
      </c>
    </row>
    <row r="22" ht="20.7" customHeight="1" spans="2:6">
      <c r="B22" s="61" t="s">
        <v>267</v>
      </c>
      <c r="C22" s="62" t="s">
        <v>268</v>
      </c>
      <c r="D22" s="57">
        <f t="shared" si="0"/>
        <v>1.67</v>
      </c>
      <c r="E22" s="60"/>
      <c r="F22" s="60">
        <v>1.67</v>
      </c>
    </row>
    <row r="23" ht="21.55" customHeight="1" spans="2:6">
      <c r="B23" s="58" t="s">
        <v>73</v>
      </c>
      <c r="C23" s="59" t="s">
        <v>18</v>
      </c>
      <c r="D23" s="57">
        <f t="shared" si="0"/>
        <v>25.57</v>
      </c>
      <c r="E23" s="60">
        <v>17.57</v>
      </c>
      <c r="F23" s="60">
        <v>8</v>
      </c>
    </row>
    <row r="24" ht="20.7" customHeight="1" spans="2:6">
      <c r="B24" s="61" t="s">
        <v>269</v>
      </c>
      <c r="C24" s="62" t="s">
        <v>270</v>
      </c>
      <c r="D24" s="57">
        <f t="shared" si="0"/>
        <v>25.57</v>
      </c>
      <c r="E24" s="60">
        <v>17.57</v>
      </c>
      <c r="F24" s="60">
        <v>8</v>
      </c>
    </row>
    <row r="25" ht="20.7" customHeight="1" spans="2:6">
      <c r="B25" s="61" t="s">
        <v>271</v>
      </c>
      <c r="C25" s="62" t="s">
        <v>272</v>
      </c>
      <c r="D25" s="57">
        <f t="shared" si="0"/>
        <v>25.57</v>
      </c>
      <c r="E25" s="60">
        <v>17.57</v>
      </c>
      <c r="F25" s="60">
        <v>8</v>
      </c>
    </row>
    <row r="26" ht="20.7" customHeight="1" spans="2:6">
      <c r="B26" s="63">
        <v>2110411</v>
      </c>
      <c r="C26" s="64" t="s">
        <v>78</v>
      </c>
      <c r="D26" s="57">
        <f t="shared" si="0"/>
        <v>0.49</v>
      </c>
      <c r="E26" s="60"/>
      <c r="F26" s="60">
        <v>0.49</v>
      </c>
    </row>
    <row r="27" ht="21.55" customHeight="1" spans="2:6">
      <c r="B27" s="58" t="s">
        <v>79</v>
      </c>
      <c r="C27" s="59" t="s">
        <v>19</v>
      </c>
      <c r="D27" s="57">
        <f t="shared" si="0"/>
        <v>344.53</v>
      </c>
      <c r="E27" s="60"/>
      <c r="F27" s="60">
        <v>344.53</v>
      </c>
    </row>
    <row r="28" ht="20.7" customHeight="1" spans="2:6">
      <c r="B28" s="58">
        <v>2130108</v>
      </c>
      <c r="C28" s="63" t="s">
        <v>80</v>
      </c>
      <c r="D28" s="57">
        <f t="shared" si="0"/>
        <v>0.92</v>
      </c>
      <c r="E28" s="63"/>
      <c r="F28" s="65">
        <v>0.92</v>
      </c>
    </row>
    <row r="29" ht="20.7" customHeight="1" spans="2:6">
      <c r="B29" s="58">
        <v>2130152</v>
      </c>
      <c r="C29" s="63" t="s">
        <v>81</v>
      </c>
      <c r="D29" s="57">
        <f t="shared" si="0"/>
        <v>2.4</v>
      </c>
      <c r="E29" s="65"/>
      <c r="F29" s="65">
        <v>2.4</v>
      </c>
    </row>
    <row r="30" ht="20.7" customHeight="1" spans="2:6">
      <c r="B30" s="66" t="s">
        <v>273</v>
      </c>
      <c r="C30" s="61" t="s">
        <v>274</v>
      </c>
      <c r="D30" s="57">
        <f t="shared" si="0"/>
        <v>94.8</v>
      </c>
      <c r="E30" s="63"/>
      <c r="F30" s="65">
        <v>94.8</v>
      </c>
    </row>
    <row r="31" ht="20.7" customHeight="1" spans="2:6">
      <c r="B31" s="58">
        <v>2130504</v>
      </c>
      <c r="C31" s="63" t="s">
        <v>84</v>
      </c>
      <c r="D31" s="57">
        <f t="shared" si="0"/>
        <v>31.68</v>
      </c>
      <c r="E31" s="63"/>
      <c r="F31" s="65">
        <v>31.68</v>
      </c>
    </row>
    <row r="32" ht="21.55" customHeight="1" spans="2:6">
      <c r="B32" s="66" t="s">
        <v>275</v>
      </c>
      <c r="C32" s="62" t="s">
        <v>276</v>
      </c>
      <c r="D32" s="57">
        <f t="shared" si="0"/>
        <v>63</v>
      </c>
      <c r="E32" s="63"/>
      <c r="F32" s="65">
        <v>63</v>
      </c>
    </row>
    <row r="33" ht="20.7" customHeight="1" spans="2:6">
      <c r="B33" s="66" t="s">
        <v>277</v>
      </c>
      <c r="C33" s="61" t="s">
        <v>278</v>
      </c>
      <c r="D33" s="57">
        <f t="shared" si="0"/>
        <v>0.12</v>
      </c>
      <c r="E33" s="63"/>
      <c r="F33" s="65">
        <v>0.12</v>
      </c>
    </row>
    <row r="34" ht="20.7" customHeight="1" spans="2:6">
      <c r="B34" s="63">
        <v>21307</v>
      </c>
      <c r="C34" s="63" t="s">
        <v>279</v>
      </c>
      <c r="D34" s="57">
        <f t="shared" si="0"/>
        <v>250.11</v>
      </c>
      <c r="E34" s="65">
        <v>2.78</v>
      </c>
      <c r="F34" s="65">
        <v>247.33</v>
      </c>
    </row>
    <row r="35" ht="20.7" customHeight="1" spans="2:6">
      <c r="B35" s="61" t="s">
        <v>280</v>
      </c>
      <c r="C35" s="61" t="s">
        <v>281</v>
      </c>
      <c r="D35" s="57">
        <f t="shared" si="0"/>
        <v>24.11</v>
      </c>
      <c r="E35" s="65">
        <v>24.11</v>
      </c>
      <c r="F35" s="63"/>
    </row>
    <row r="36" ht="16.5" spans="2:6">
      <c r="B36" s="67">
        <v>2240703</v>
      </c>
      <c r="C36" s="68" t="s">
        <v>98</v>
      </c>
      <c r="D36" s="57">
        <f t="shared" si="0"/>
        <v>7.5</v>
      </c>
      <c r="E36" s="68"/>
      <c r="F36" s="68">
        <v>7.5</v>
      </c>
    </row>
    <row r="37" ht="16.5" spans="2:6">
      <c r="B37" s="69">
        <v>2270704</v>
      </c>
      <c r="C37" s="70" t="s">
        <v>99</v>
      </c>
      <c r="D37" s="57">
        <f t="shared" si="0"/>
        <v>32.33</v>
      </c>
      <c r="E37" s="70"/>
      <c r="F37" s="70">
        <v>32.33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14" t="s">
        <v>282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49" t="s">
        <v>283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4" t="s">
        <v>2</v>
      </c>
    </row>
    <row r="6" ht="65.55" customHeight="1" spans="2:13">
      <c r="B6" s="50" t="s">
        <v>284</v>
      </c>
      <c r="C6" s="50" t="s">
        <v>5</v>
      </c>
      <c r="D6" s="50" t="s">
        <v>35</v>
      </c>
      <c r="E6" s="50" t="s">
        <v>191</v>
      </c>
      <c r="F6" s="50" t="s">
        <v>192</v>
      </c>
      <c r="G6" s="50" t="s">
        <v>193</v>
      </c>
      <c r="H6" s="50" t="s">
        <v>194</v>
      </c>
      <c r="I6" s="50" t="s">
        <v>195</v>
      </c>
      <c r="J6" s="50" t="s">
        <v>196</v>
      </c>
      <c r="K6" s="50" t="s">
        <v>197</v>
      </c>
      <c r="L6" s="50" t="s">
        <v>198</v>
      </c>
      <c r="M6" s="50" t="s">
        <v>199</v>
      </c>
    </row>
    <row r="7" ht="23.25" customHeight="1" spans="2:13">
      <c r="B7" s="51" t="s">
        <v>7</v>
      </c>
      <c r="C7" s="51"/>
      <c r="D7" s="52">
        <v>1</v>
      </c>
      <c r="E7" s="52">
        <v>1</v>
      </c>
      <c r="F7" s="52"/>
      <c r="G7" s="52"/>
      <c r="H7" s="52"/>
      <c r="I7" s="52"/>
      <c r="J7" s="52"/>
      <c r="K7" s="52"/>
      <c r="L7" s="52"/>
      <c r="M7" s="52"/>
    </row>
    <row r="8" ht="21.55" customHeight="1" spans="2:13">
      <c r="B8" s="20" t="s">
        <v>285</v>
      </c>
      <c r="C8" s="20" t="s">
        <v>286</v>
      </c>
      <c r="D8" s="53">
        <v>1</v>
      </c>
      <c r="E8" s="53">
        <v>1</v>
      </c>
      <c r="F8" s="53"/>
      <c r="G8" s="53"/>
      <c r="H8" s="53"/>
      <c r="I8" s="53"/>
      <c r="J8" s="53"/>
      <c r="K8" s="53"/>
      <c r="L8" s="53"/>
      <c r="M8" s="53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岁月不及深情</cp:lastModifiedBy>
  <dcterms:created xsi:type="dcterms:W3CDTF">2025-02-12T19:07:00Z</dcterms:created>
  <dcterms:modified xsi:type="dcterms:W3CDTF">2025-02-17T09:08:17Z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5407E43137614B12A5DBF6C231CFEC01_12</vt:lpwstr>
  </property>
  <property fmtid="{D5CDD505-2E9C-101B-9397-08002B2CF9AE}" pid="3" name="KSOProductBuildVer">
    <vt:lpwstr>2052-12.1.0.19770</vt:lpwstr>
  </property>
</Properties>
</file>