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0575" firstSheet="2" activeTab="1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<sst xmlns="http://schemas.openxmlformats.org/spreadsheetml/2006/main" count="334" uniqueCount="244">
  <si>
    <t>表一</t>
  </si>
  <si>
    <t>巫溪县天元乡产业发展服务中心财政拨款收支总表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</si>
  <si>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</si>
  <si>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</si>
  <si>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</si>
  <si>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</si>
  <si>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</si>
  <si>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</si>
  <si>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</si>
  <si>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</si>
  <si>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</si>
  <si>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</si>
  <si>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</si>
  <si>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</si>
  <si>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</si>
  <si>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</si>
  <si>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</si>
  <si>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</si>
  <si>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</si>
  <si>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</si>
  <si>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</si>
  <si>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</si>
  <si>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</si>
  <si>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</si>
  <si>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</si>
  <si>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</si>
  <si>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</si>
  <si>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</si>
  <si>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巫溪县天元乡产业发展服务中心一般公共预算财政拨款支出预算表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</si>
  <si>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</si>
  <si>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</si>
  <si>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</si>
  <si>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</si>
  <si>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</si>
  <si>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</si>
  <si>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</si>
  <si>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</si>
  <si>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</si>
  <si>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</si>
  <si>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2010350</t>
    </r>
  </si>
  <si>
    <r>
      <rPr>
        <sz val="10"/>
        <color rgb="FF000000"/>
        <rFont val="方正仿宋_GBK"/>
        <charset val="134"/>
      </rPr>
      <t>  事业运行</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</si>
  <si>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</si>
  <si>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</si>
  <si>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</si>
  <si>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2080502</t>
    </r>
  </si>
  <si>
    <r>
      <rPr>
        <sz val="10"/>
        <color rgb="FF000000"/>
        <rFont val="方正仿宋_GBK"/>
        <charset val="134"/>
      </rPr>
      <t>  事业单位离退休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</si>
  <si>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</si>
  <si>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</si>
  <si>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</si>
  <si>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</si>
  <si>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</si>
  <si>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</si>
  <si>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</si>
  <si>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</si>
  <si>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</si>
  <si>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</si>
  <si>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</si>
  <si>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</si>
  <si>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</si>
  <si>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</si>
  <si>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</si>
  <si>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</si>
  <si>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巫溪县天元乡产业发展服务中心一般公共预算财政拨款基本支出预算表</t>
  </si>
  <si>
    <t>经济分类科目</t>
  </si>
  <si>
    <t>2025年基本支出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</si>
  <si>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</si>
  <si>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</si>
  <si>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</si>
  <si>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</si>
  <si>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</si>
  <si>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</si>
  <si>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</si>
  <si>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</si>
  <si>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</si>
  <si>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</si>
  <si>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</si>
  <si>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</si>
  <si>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</si>
  <si>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</si>
  <si>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</si>
  <si>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</si>
  <si>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</si>
  <si>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</si>
  <si>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</si>
  <si>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</si>
  <si>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</si>
  <si>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</si>
  <si>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</si>
  <si>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</si>
  <si>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</si>
  <si>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</si>
  <si>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</si>
  <si>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</si>
  <si>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</si>
  <si>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</si>
  <si>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</si>
  <si>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</si>
  <si>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</si>
  <si>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</si>
  <si>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</si>
  <si>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</si>
  <si>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</si>
  <si>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</si>
  <si>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</si>
  <si>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</si>
  <si>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</si>
  <si>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</si>
  <si>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</si>
  <si>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t>310</t>
  </si>
  <si>
    <t>资本性支出</t>
  </si>
  <si>
    <r>
      <rPr>
        <sz val="10"/>
        <color rgb="FF000000"/>
        <rFont val="方正仿宋_GBK"/>
        <charset val="134"/>
      </rPr>
      <t> 31002</t>
    </r>
  </si>
  <si>
    <r>
      <rPr>
        <sz val="10"/>
        <color rgb="FF000000"/>
        <rFont val="方正仿宋_GBK"/>
        <charset val="134"/>
      </rPr>
      <t> 办公设备购置</t>
    </r>
  </si>
  <si>
    <t>表四</t>
  </si>
  <si>
    <t>巫溪县天元乡产业发展服务中心2025年一般公共预算“三公”经费支出表</t>
  </si>
  <si>
    <t>2024年预算数</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</si>
  <si>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</si>
  <si>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</si>
  <si>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</si>
  <si>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</si>
  <si>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</si>
  <si>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</si>
  <si>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</si>
  <si>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</si>
  <si>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</si>
  <si>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</si>
  <si>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</si>
  <si>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</si>
  <si>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</si>
  <si>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巫溪县天元乡产业发展服务中心部门收支总表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</si>
  <si>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</si>
  <si>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</si>
  <si>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</si>
  <si>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</si>
  <si>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</si>
  <si>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</si>
  <si>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</si>
  <si>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</si>
  <si>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巫溪县天元乡产业发展服务中心部门收入总表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</si>
  <si>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</si>
  <si>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</si>
  <si>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</si>
  <si>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</si>
  <si>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</si>
  <si>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</si>
  <si>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</si>
  <si>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</si>
  <si>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</si>
  <si>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</si>
  <si>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20103</t>
    </r>
  </si>
  <si>
    <r>
      <rPr>
        <sz val="9"/>
        <color rgb="FF000000"/>
        <rFont val="方正仿宋_GBK"/>
        <charset val="134"/>
      </rPr>
      <t> 政府办公厅（室）及相关机构事务</t>
    </r>
  </si>
  <si>
    <r>
      <rPr>
        <sz val="9"/>
        <color rgb="FF000000"/>
        <rFont val="方正仿宋_GBK"/>
        <charset val="134"/>
      </rPr>
      <t>  2010350</t>
    </r>
  </si>
  <si>
    <r>
      <rPr>
        <sz val="9"/>
        <color rgb="FF000000"/>
        <rFont val="方正仿宋_GBK"/>
        <charset val="134"/>
      </rPr>
      <t>  事业运行</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</si>
  <si>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</si>
  <si>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</si>
  <si>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2080502</t>
    </r>
  </si>
  <si>
    <r>
      <rPr>
        <sz val="9"/>
        <color rgb="FF000000"/>
        <rFont val="方正仿宋_GBK"/>
        <charset val="134"/>
      </rPr>
      <t>  事业单位离退休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</si>
  <si>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</si>
  <si>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</si>
  <si>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</si>
  <si>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</si>
  <si>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</si>
  <si>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</si>
  <si>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</si>
  <si>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</si>
  <si>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</si>
  <si>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</si>
  <si>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</si>
  <si>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</si>
  <si>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</si>
  <si>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巫溪县天元乡产业发展服务中心部门支出总表</t>
  </si>
  <si>
    <t>基本支出</t>
  </si>
  <si>
    <t>项目支出</t>
  </si>
  <si>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</si>
  <si>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</si>
  <si>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2010350</t>
    </r>
  </si>
  <si>
    <r>
      <rPr>
        <sz val="12"/>
        <color rgb="FF000000"/>
        <rFont val="方正仿宋_GBK"/>
        <charset val="134"/>
      </rPr>
      <t>  事业运行</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</si>
  <si>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</si>
  <si>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</si>
  <si>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2080502</t>
    </r>
  </si>
  <si>
    <r>
      <rPr>
        <sz val="12"/>
        <color rgb="FF000000"/>
        <rFont val="方正仿宋_GBK"/>
        <charset val="134"/>
      </rPr>
      <t>  事业单位离退休</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</si>
  <si>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</si>
  <si>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</si>
  <si>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</si>
  <si>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</si>
  <si>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</si>
  <si>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</si>
  <si>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</si>
  <si>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</si>
  <si>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</si>
  <si>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</si>
  <si>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</si>
  <si>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</si>
  <si>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</si>
  <si>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巫溪县天元乡产业发展服务中心政府采购预算明细表</t>
  </si>
  <si>
    <t>项目编号</t>
  </si>
  <si>
    <t>A</t>
  </si>
  <si>
    <t>货物</t>
  </si>
  <si>
    <t>表十</t>
  </si>
  <si>
    <t>巫溪县天元乡产业发展服务中心部门（单位）整体绩效目标表</t>
  </si>
  <si>
    <t>部门(单位)名称</t>
  </si>
  <si>
    <t>当年整体绩效目标</t>
  </si>
  <si>
    <t>绩效指标</t>
  </si>
  <si>
    <t>（备注：本单位不属于部门整体绩效目标编制范围，故此表无数据。）</t>
  </si>
  <si>
    <t>表十一</t>
  </si>
  <si>
    <t>巫溪县天元乡产业发展服务中心2025年重点专项资金绩效目标表（一级项目）</t>
  </si>
  <si>
    <t>编制单位：</t>
  </si>
  <si>
    <t>项目名称</t>
  </si>
  <si>
    <t>主管部门</t>
  </si>
  <si>
    <t>当年预算</t>
  </si>
  <si>
    <t xml:space="preserve"> </t>
  </si>
  <si>
    <t>项目概况</t>
  </si>
  <si>
    <t>立项依据</t>
  </si>
  <si>
    <t>当年绩效目标</t>
  </si>
  <si>
    <t>指标名称</t>
  </si>
  <si>
    <t>指标权重</t>
  </si>
  <si>
    <t>指标性质</t>
  </si>
  <si>
    <t>指标值</t>
  </si>
  <si>
    <t>计量单位</t>
  </si>
  <si>
    <t>是否核心</t>
  </si>
  <si>
    <t>（备注：本单位重点专项资金项目，故此表无数据。）</t>
  </si>
  <si>
    <t>表十二</t>
  </si>
  <si>
    <t>巫溪县天元乡产业发展服务中心2025年部门（单位）一般性项目绩效目标表</t>
  </si>
  <si>
    <t>单位信息：</t>
  </si>
  <si>
    <t>项目名称：</t>
  </si>
  <si>
    <t>职能职责与活动：</t>
  </si>
  <si>
    <t>主管部门：</t>
  </si>
  <si>
    <t>项目经办人：</t>
  </si>
  <si>
    <t>项目总额：</t>
  </si>
  <si>
    <t>预算执行率权重(%)：</t>
  </si>
  <si>
    <t>项目经办人电话：</t>
  </si>
  <si>
    <t>其中：</t>
  </si>
  <si>
    <t>财政资金：</t>
  </si>
  <si>
    <t>整体目标：</t>
  </si>
  <si>
    <t>财政专户管理资金：</t>
  </si>
  <si>
    <t>单位资金：</t>
  </si>
  <si>
    <t>社会投入资金：</t>
  </si>
  <si>
    <t>银行贷款：</t>
  </si>
  <si>
    <t>一级指标</t>
  </si>
  <si>
    <t>二级指标</t>
  </si>
  <si>
    <t>三级指标</t>
  </si>
  <si>
    <t>度量单位</t>
  </si>
  <si>
    <t>权重（%）</t>
  </si>
  <si>
    <t>指标方向性</t>
  </si>
  <si>
    <t>（备注：本单位无一般性项目资金项目，故此表无数据。）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</si>
</sst>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indexed="8"/>
      <name val="宋体"/>
      <charset val="1"/>
      <scheme val="minor"/>
    </font>
    <font>
      <sz val="9"/>
      <name val="SimSun"/>
      <charset val="134"/>
    </font>
    <font>
      <sz val="10"/>
      <name val="方正楷体_GBK"/>
      <charset val="134"/>
    </font>
    <font>
      <sz val="9"/>
      <color theme="1"/>
      <name val="宋体"/>
      <charset val="134"/>
      <scheme val="minor"/>
    </font>
    <font>
      <sz val="18"/>
      <color theme="1"/>
      <name val="方正小标宋_GBK"/>
      <charset val="134"/>
    </font>
    <font>
      <sz val="12"/>
      <color theme="1"/>
      <name val="方正仿宋_GBK"/>
      <charset val="134"/>
    </font>
    <font>
      <sz val="10"/>
      <color theme="1"/>
      <name val="方正仿宋_GBK"/>
      <charset val="134"/>
    </font>
    <font>
      <sz val="10"/>
      <color rgb="FF000000"/>
      <name val="方正楷体_GBK"/>
      <charset val="134"/>
    </font>
    <font>
      <b/>
      <sz val="17"/>
      <color rgb="FF000000"/>
      <name val="方正黑体_GBK"/>
      <charset val="134"/>
    </font>
    <font>
      <b/>
      <sz val="12"/>
      <color rgb="FF000000"/>
      <name val="方正仿宋_GBK"/>
      <charset val="134"/>
    </font>
    <font>
      <sz val="10"/>
      <color rgb="FF000000"/>
      <name val="方正仿宋_GBK"/>
      <charset val="134"/>
    </font>
    <font>
      <sz val="9"/>
      <color rgb="FF000000"/>
      <name val="SimSun"/>
      <charset val="134"/>
    </font>
    <font>
      <sz val="10"/>
      <color rgb="FF000000"/>
      <name val="Times New Roman"/>
      <charset val="134"/>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name val="方正小标宋_GBK"/>
      <charset val="134"/>
    </font>
    <font>
      <sz val="12"/>
      <name val="方正黑体_GBK"/>
      <charset val="134"/>
    </font>
    <font>
      <sz val="10"/>
      <name val="Times New Roman"/>
      <charset val="134"/>
    </font>
    <font>
      <sz val="17"/>
      <color rgb="FF000000"/>
      <name val="方正小标宋_GBK"/>
      <charset val="134"/>
    </font>
    <font>
      <sz val="12"/>
      <color rgb="FF000000"/>
      <name val="方正楷体_GBK"/>
      <charset val="134"/>
    </font>
    <font>
      <sz val="12"/>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bottom/>
      <diagonal/>
    </border>
    <border>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2" borderId="13"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4" applyNumberFormat="0" applyFill="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4" fillId="0" borderId="0" applyNumberFormat="0" applyFill="0" applyBorder="0" applyAlignment="0" applyProtection="0">
      <alignment vertical="center"/>
    </xf>
    <xf numFmtId="0" fontId="45" fillId="3" borderId="16" applyNumberFormat="0" applyAlignment="0" applyProtection="0">
      <alignment vertical="center"/>
    </xf>
    <xf numFmtId="0" fontId="46" fillId="4" borderId="17" applyNumberFormat="0" applyAlignment="0" applyProtection="0">
      <alignment vertical="center"/>
    </xf>
    <xf numFmtId="0" fontId="47" fillId="4" borderId="16" applyNumberFormat="0" applyAlignment="0" applyProtection="0">
      <alignment vertical="center"/>
    </xf>
    <xf numFmtId="0" fontId="48" fillId="5" borderId="18" applyNumberFormat="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cellStyleXfs>
  <cellXfs count="10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1" xfId="0" applyFont="1" applyFill="1" applyBorder="1" applyAlignment="1">
      <alignment horizontal="left" vertical="top"/>
    </xf>
    <xf numFmtId="0" fontId="6" fillId="0" borderId="1" xfId="0" applyFont="1" applyFill="1" applyBorder="1" applyAlignment="1">
      <alignment horizontal="center" vertical="top" wrapText="1"/>
    </xf>
    <xf numFmtId="0" fontId="1" fillId="0" borderId="0" xfId="0" applyFont="1" applyFill="1" applyBorder="1" applyAlignment="1">
      <alignment vertical="center" wrapText="1"/>
    </xf>
    <xf numFmtId="0" fontId="6"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7" fillId="0" borderId="0" xfId="0" applyFont="1" applyBorder="1" applyAlignment="1">
      <alignment horizontal="right" vertical="center" wrapText="1"/>
    </xf>
    <xf numFmtId="0" fontId="9" fillId="0" borderId="4" xfId="0" applyFont="1" applyBorder="1" applyAlignment="1">
      <alignment vertical="center" wrapText="1"/>
    </xf>
    <xf numFmtId="0" fontId="10" fillId="0" borderId="4" xfId="0" applyFont="1" applyBorder="1" applyAlignment="1">
      <alignment horizontal="center" vertical="center"/>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left" vertical="center"/>
    </xf>
    <xf numFmtId="0" fontId="12" fillId="0" borderId="4" xfId="0" applyFont="1" applyBorder="1" applyAlignment="1">
      <alignment horizontal="center" vertical="center"/>
    </xf>
    <xf numFmtId="0" fontId="13" fillId="0" borderId="0" xfId="0" applyFont="1" applyFill="1" applyBorder="1" applyAlignment="1">
      <alignment horizontal="center" vertical="center" wrapText="1"/>
    </xf>
    <xf numFmtId="0" fontId="0" fillId="0" borderId="0" xfId="0" applyFont="1" applyFill="1">
      <alignment vertical="center"/>
    </xf>
    <xf numFmtId="0" fontId="10" fillId="0" borderId="0" xfId="0" applyFont="1" applyFill="1" applyBorder="1" applyAlignment="1">
      <alignment horizontal="right"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center" vertical="center" wrapText="1"/>
    </xf>
    <xf numFmtId="4" fontId="12" fillId="0" borderId="4" xfId="0" applyNumberFormat="1" applyFont="1" applyFill="1" applyBorder="1" applyAlignment="1">
      <alignment horizontal="center" vertical="center" wrapText="1"/>
    </xf>
    <xf numFmtId="0" fontId="10" fillId="0" borderId="4"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10" xfId="0" applyFont="1" applyFill="1" applyBorder="1" applyAlignment="1">
      <alignment horizontal="justify" vertical="center"/>
    </xf>
    <xf numFmtId="0" fontId="10" fillId="0" borderId="8" xfId="0" applyFont="1" applyFill="1" applyBorder="1" applyAlignment="1">
      <alignment horizontal="center" vertical="center" wrapText="1"/>
    </xf>
    <xf numFmtId="0" fontId="10" fillId="0" borderId="8" xfId="0" applyFont="1" applyFill="1" applyBorder="1" applyAlignment="1">
      <alignment horizontal="right"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3" xfId="0" applyFont="1" applyFill="1" applyBorder="1" applyAlignment="1">
      <alignment horizontal="justify" vertical="center"/>
    </xf>
    <xf numFmtId="0" fontId="0" fillId="0" borderId="1" xfId="0" applyFont="1" applyFill="1" applyBorder="1" applyAlignment="1">
      <alignment horizontal="center" vertical="center"/>
    </xf>
    <xf numFmtId="0" fontId="0" fillId="0" borderId="1" xfId="0" applyFont="1" applyFill="1" applyBorder="1" applyAlignment="1">
      <alignment horizontal="righ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6"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4" fontId="17" fillId="0" borderId="4" xfId="0" applyNumberFormat="1" applyFont="1" applyBorder="1" applyAlignment="1">
      <alignment horizontal="right" vertical="center"/>
    </xf>
    <xf numFmtId="4" fontId="12" fillId="0" borderId="4" xfId="0" applyNumberFormat="1" applyFont="1" applyBorder="1" applyAlignment="1">
      <alignment horizontal="right" vertical="center"/>
    </xf>
    <xf numFmtId="0" fontId="7" fillId="0" borderId="0" xfId="0" applyFont="1" applyBorder="1" applyAlignment="1">
      <alignment horizontal="right" vertical="center"/>
    </xf>
    <xf numFmtId="0" fontId="13"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8" fillId="0" borderId="4" xfId="0" applyFont="1" applyBorder="1" applyAlignment="1">
      <alignment horizontal="center" vertical="center" wrapText="1"/>
    </xf>
    <xf numFmtId="4" fontId="19" fillId="0" borderId="4" xfId="0" applyNumberFormat="1" applyFont="1" applyBorder="1" applyAlignment="1">
      <alignment horizontal="right" vertical="center" wrapText="1"/>
    </xf>
    <xf numFmtId="0" fontId="20" fillId="0" borderId="4" xfId="0" applyFont="1" applyBorder="1" applyAlignment="1">
      <alignment horizontal="left" vertical="center"/>
    </xf>
    <xf numFmtId="0" fontId="20" fillId="0" borderId="4" xfId="0" applyFont="1" applyBorder="1">
      <alignment vertical="center"/>
    </xf>
    <xf numFmtId="4" fontId="21" fillId="0" borderId="4" xfId="0" applyNumberFormat="1" applyFont="1" applyBorder="1" applyAlignment="1">
      <alignment horizontal="right" vertical="center" wrapText="1"/>
    </xf>
    <xf numFmtId="0" fontId="20" fillId="0" borderId="4" xfId="0" applyFont="1" applyBorder="1" applyAlignment="1">
      <alignment horizontal="left" vertical="center" wrapText="1"/>
    </xf>
    <xf numFmtId="0" fontId="20" fillId="0" borderId="4" xfId="0" applyFont="1" applyBorder="1" applyAlignment="1">
      <alignment vertical="center" wrapText="1"/>
    </xf>
    <xf numFmtId="0" fontId="22" fillId="0" borderId="4" xfId="0" applyFont="1" applyBorder="1" applyAlignment="1">
      <alignment horizontal="center" vertical="center"/>
    </xf>
    <xf numFmtId="0" fontId="22" fillId="0" borderId="4" xfId="0" applyFont="1" applyBorder="1" applyAlignment="1">
      <alignment horizontal="center" vertical="center" wrapText="1"/>
    </xf>
    <xf numFmtId="0" fontId="23" fillId="0" borderId="4" xfId="0" applyFont="1" applyBorder="1" applyAlignment="1">
      <alignment horizontal="center" vertical="center"/>
    </xf>
    <xf numFmtId="4" fontId="24" fillId="0" borderId="4" xfId="0" applyNumberFormat="1" applyFont="1" applyBorder="1" applyAlignment="1">
      <alignment horizontal="right" vertical="center"/>
    </xf>
    <xf numFmtId="0" fontId="25" fillId="0" borderId="4" xfId="0" applyFont="1" applyBorder="1" applyAlignment="1">
      <alignment horizontal="left" vertical="center"/>
    </xf>
    <xf numFmtId="0" fontId="25" fillId="0" borderId="4" xfId="0" applyFont="1" applyBorder="1">
      <alignment vertical="center"/>
    </xf>
    <xf numFmtId="4" fontId="26" fillId="0" borderId="4" xfId="0" applyNumberFormat="1" applyFont="1" applyBorder="1" applyAlignment="1">
      <alignment horizontal="right" vertical="center"/>
    </xf>
    <xf numFmtId="0" fontId="25" fillId="0" borderId="4" xfId="0" applyFont="1" applyBorder="1" applyAlignment="1">
      <alignment horizontal="left" vertical="center" wrapText="1"/>
    </xf>
    <xf numFmtId="0" fontId="25" fillId="0" borderId="4" xfId="0" applyFont="1" applyBorder="1" applyAlignment="1">
      <alignment vertical="center" wrapText="1"/>
    </xf>
    <xf numFmtId="0" fontId="27" fillId="0" borderId="0" xfId="0" applyFont="1" applyBorder="1" applyAlignment="1">
      <alignment horizontal="right" vertical="center"/>
    </xf>
    <xf numFmtId="0" fontId="18" fillId="0" borderId="4" xfId="0" applyFont="1" applyBorder="1" applyAlignment="1">
      <alignment horizontal="center" vertical="center"/>
    </xf>
    <xf numFmtId="0" fontId="9" fillId="0" borderId="4" xfId="0" applyFont="1" applyBorder="1" applyAlignment="1">
      <alignment horizontal="center" vertical="center"/>
    </xf>
    <xf numFmtId="4" fontId="21" fillId="0" borderId="4" xfId="0" applyNumberFormat="1" applyFont="1" applyBorder="1" applyAlignment="1">
      <alignment horizontal="right" vertical="center"/>
    </xf>
    <xf numFmtId="0" fontId="11" fillId="0" borderId="0" xfId="0" applyFont="1" applyBorder="1">
      <alignment vertical="center"/>
    </xf>
    <xf numFmtId="0" fontId="7" fillId="0" borderId="0" xfId="0" applyFont="1" applyBorder="1">
      <alignment vertical="center"/>
    </xf>
    <xf numFmtId="0" fontId="28" fillId="0" borderId="0" xfId="0" applyFont="1" applyBorder="1" applyAlignment="1">
      <alignment horizontal="center" vertical="center"/>
    </xf>
    <xf numFmtId="0" fontId="29" fillId="0" borderId="4" xfId="0" applyFont="1" applyBorder="1" applyAlignment="1">
      <alignment horizontal="center" vertical="center"/>
    </xf>
    <xf numFmtId="0" fontId="16" fillId="0" borderId="4"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left" vertical="center" wrapText="1"/>
    </xf>
    <xf numFmtId="0" fontId="30" fillId="0" borderId="0" xfId="0" applyFont="1" applyBorder="1" applyAlignment="1">
      <alignment horizontal="center" vertical="center" wrapText="1"/>
    </xf>
    <xf numFmtId="0" fontId="31" fillId="0" borderId="4" xfId="0" applyFont="1" applyBorder="1" applyAlignment="1">
      <alignment horizontal="center" vertical="center" wrapText="1"/>
    </xf>
    <xf numFmtId="0" fontId="1" fillId="0" borderId="4" xfId="0" applyFont="1" applyBorder="1" applyAlignment="1">
      <alignment vertical="center" wrapText="1"/>
    </xf>
    <xf numFmtId="4" fontId="32" fillId="0" borderId="4" xfId="0" applyNumberFormat="1" applyFont="1" applyBorder="1" applyAlignment="1">
      <alignment horizontal="center" vertical="center" wrapText="1"/>
    </xf>
    <xf numFmtId="0" fontId="2" fillId="0" borderId="0" xfId="0" applyFont="1" applyBorder="1" applyAlignment="1">
      <alignment horizontal="right" vertical="center"/>
    </xf>
    <xf numFmtId="0" fontId="7" fillId="0" borderId="0" xfId="0" applyFont="1" applyBorder="1" applyAlignment="1">
      <alignment horizontal="left" vertical="center"/>
    </xf>
    <xf numFmtId="0" fontId="33" fillId="0" borderId="0" xfId="0" applyFont="1" applyBorder="1" applyAlignment="1">
      <alignment horizontal="center" vertical="center" wrapText="1"/>
    </xf>
    <xf numFmtId="0" fontId="29" fillId="0" borderId="4" xfId="0" applyFont="1" applyBorder="1" applyAlignment="1">
      <alignment horizontal="center" vertical="center" wrapText="1"/>
    </xf>
    <xf numFmtId="4" fontId="12" fillId="0" borderId="4" xfId="0" applyNumberFormat="1" applyFont="1" applyBorder="1" applyAlignment="1">
      <alignment horizontal="right" vertical="center" wrapText="1"/>
    </xf>
    <xf numFmtId="0" fontId="34" fillId="0" borderId="0" xfId="0" applyFont="1" applyBorder="1" applyAlignment="1">
      <alignment vertical="center" wrapText="1"/>
    </xf>
    <xf numFmtId="4" fontId="19" fillId="0" borderId="4" xfId="0" applyNumberFormat="1" applyFont="1" applyBorder="1" applyAlignment="1">
      <alignment horizontal="right" vertical="center"/>
    </xf>
    <xf numFmtId="0" fontId="11" fillId="0" borderId="4" xfId="0" applyFont="1" applyBorder="1" applyAlignment="1">
      <alignment vertical="center" wrapText="1"/>
    </xf>
    <xf numFmtId="0" fontId="11" fillId="0" borderId="4" xfId="0" applyFont="1" applyBorder="1" applyAlignment="1">
      <alignment horizontal="right" vertical="center" wrapText="1"/>
    </xf>
    <xf numFmtId="0" fontId="35" fillId="0" borderId="4"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7" sqref="F7:F10"/>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
      <c r="B1" s="15" t="s">
        <v>0</v>
      </c>
    </row>
    <row r="2" ht="40.5" customHeight="1" spans="2:8">
      <c r="B2" s="28" t="s">
        <v>1</v>
      </c>
      <c r="C2" s="28"/>
      <c r="D2" s="28"/>
      <c r="E2" s="28"/>
      <c r="F2" s="28"/>
      <c r="G2" s="28"/>
      <c r="H2" s="28"/>
    </row>
    <row r="3" ht="23.25" customHeight="1" spans="8:8">
      <c r="H3" s="77" t="s">
        <v>2</v>
      </c>
    </row>
    <row r="4" ht="43.1" customHeight="1" spans="2:8">
      <c r="B4" s="61" t="s">
        <v>3</v>
      </c>
      <c r="C4" s="61"/>
      <c r="D4" s="61" t="s">
        <v>4</v>
      </c>
      <c r="E4" s="61"/>
      <c r="F4" s="61"/>
      <c r="G4" s="61"/>
      <c r="H4" s="61"/>
    </row>
    <row r="5" ht="43.1" customHeight="1" spans="2:8">
      <c r="B5" s="78" t="s">
        <v>5</v>
      </c>
      <c r="C5" s="78" t="s">
        <v>6</v>
      </c>
      <c r="D5" s="78" t="s">
        <v>5</v>
      </c>
      <c r="E5" s="78" t="s">
        <v>7</v>
      </c>
      <c r="F5" s="61" t="s">
        <v>8</v>
      </c>
      <c r="G5" s="61" t="s">
        <v>9</v>
      </c>
      <c r="H5" s="61" t="s">
        <v>10</v>
      </c>
    </row>
    <row r="6" ht="24.15" customHeight="1" spans="2:8">
      <c r="B6" s="79" t="s">
        <v>11</v>
      </c>
      <c r="C6" s="98">
        <f>C7+C12</f>
        <v>212.28</v>
      </c>
      <c r="D6" s="79" t="s">
        <v>12</v>
      </c>
      <c r="E6" s="98">
        <f>F6</f>
        <v>212.28</v>
      </c>
      <c r="F6" s="98">
        <f>F7+F8+F9+F10+F12</f>
        <v>212.28</v>
      </c>
      <c r="G6" s="98"/>
      <c r="H6" s="98"/>
    </row>
    <row r="7" ht="23.25" customHeight="1" spans="2:8">
      <c r="B7" s="64" t="s">
        <v>13</v>
      </c>
      <c r="C7" s="80">
        <v>179.64</v>
      </c>
      <c r="D7" s="64" t="s">
        <v>14</v>
      </c>
      <c r="E7" s="80">
        <v>133.87</v>
      </c>
      <c r="F7" s="80">
        <v>156.83</v>
      </c>
      <c r="G7" s="80"/>
      <c r="H7" s="80"/>
    </row>
    <row r="8" ht="23.25" customHeight="1" spans="2:8">
      <c r="B8" s="64" t="s">
        <v>15</v>
      </c>
      <c r="C8" s="80"/>
      <c r="D8" s="64" t="s">
        <v>16</v>
      </c>
      <c r="E8" s="80">
        <v>30.95</v>
      </c>
      <c r="F8" s="80">
        <v>40.63</v>
      </c>
      <c r="G8" s="80"/>
      <c r="H8" s="80"/>
    </row>
    <row r="9" ht="23.25" customHeight="1" spans="2:8">
      <c r="B9" s="64" t="s">
        <v>17</v>
      </c>
      <c r="C9" s="80"/>
      <c r="D9" s="64" t="s">
        <v>18</v>
      </c>
      <c r="E9" s="80">
        <v>6.74</v>
      </c>
      <c r="F9" s="80">
        <v>6.74</v>
      </c>
      <c r="G9" s="80"/>
      <c r="H9" s="80"/>
    </row>
    <row r="10" ht="23.25" customHeight="1" spans="2:8">
      <c r="B10" s="64"/>
      <c r="C10" s="80"/>
      <c r="D10" s="64" t="s">
        <v>19</v>
      </c>
      <c r="E10" s="80">
        <v>8.08</v>
      </c>
      <c r="F10" s="80">
        <v>8.08</v>
      </c>
      <c r="G10" s="80"/>
      <c r="H10" s="80"/>
    </row>
    <row r="11" ht="16.35" customHeight="1" spans="2:8">
      <c r="B11" s="99"/>
      <c r="C11" s="100"/>
      <c r="D11" s="99"/>
      <c r="E11" s="100"/>
      <c r="F11" s="100"/>
      <c r="G11" s="100"/>
      <c r="H11" s="100"/>
    </row>
    <row r="12" ht="22.4" customHeight="1" spans="2:8">
      <c r="B12" s="22" t="s">
        <v>20</v>
      </c>
      <c r="C12" s="80">
        <v>32.64</v>
      </c>
      <c r="D12" s="22" t="s">
        <v>21</v>
      </c>
      <c r="E12" s="101"/>
      <c r="F12" s="101"/>
      <c r="G12" s="100"/>
      <c r="H12" s="100"/>
    </row>
    <row r="13" ht="21.55" customHeight="1" spans="2:8">
      <c r="B13" s="67" t="s">
        <v>22</v>
      </c>
      <c r="C13" s="100"/>
      <c r="D13" s="99"/>
      <c r="E13" s="100"/>
      <c r="F13" s="100"/>
      <c r="G13" s="100"/>
      <c r="H13" s="100"/>
    </row>
    <row r="14" ht="20.7" customHeight="1" spans="2:8">
      <c r="B14" s="67" t="s">
        <v>23</v>
      </c>
      <c r="C14" s="100"/>
      <c r="D14" s="99"/>
      <c r="E14" s="100"/>
      <c r="F14" s="100"/>
      <c r="G14" s="100"/>
      <c r="H14" s="100"/>
    </row>
    <row r="15" ht="20.7" customHeight="1" spans="2:8">
      <c r="B15" s="67" t="s">
        <v>24</v>
      </c>
      <c r="C15" s="100"/>
      <c r="D15" s="99"/>
      <c r="E15" s="100"/>
      <c r="F15" s="100"/>
      <c r="G15" s="100"/>
      <c r="H15" s="100"/>
    </row>
    <row r="16" ht="16.35" customHeight="1" spans="2:8">
      <c r="B16" s="99"/>
      <c r="C16" s="100"/>
      <c r="D16" s="99"/>
      <c r="E16" s="100"/>
      <c r="F16" s="100"/>
      <c r="G16" s="100"/>
      <c r="H16" s="100"/>
    </row>
    <row r="17" ht="24.15" customHeight="1" spans="2:8">
      <c r="B17" s="79" t="s">
        <v>25</v>
      </c>
      <c r="C17" s="98">
        <f>C6</f>
        <v>212.28</v>
      </c>
      <c r="D17" s="79" t="s">
        <v>26</v>
      </c>
      <c r="E17" s="98">
        <f>E6</f>
        <v>212.28</v>
      </c>
      <c r="F17" s="98">
        <f>F6</f>
        <v>212.28</v>
      </c>
      <c r="G17" s="98"/>
      <c r="H17" s="98"/>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C1" workbookViewId="0">
      <selection activeCell="B2" sqref="B2:H3"/>
    </sheetView>
  </sheetViews>
  <sheetFormatPr defaultColWidth="10" defaultRowHeight="13.5" outlineLevelCol="7"/>
  <cols>
    <col min="1" max="1" width="0.266666666666667" customWidth="1"/>
    <col min="2" max="2" width="19.675" customWidth="1"/>
    <col min="3" max="3" width="53.4666666666667" customWidth="1"/>
    <col min="4" max="4" width="16.6916666666667" customWidth="1"/>
    <col min="5" max="5" width="16.2833333333333" customWidth="1"/>
    <col min="6" max="6" width="15.2" customWidth="1"/>
    <col min="7" max="7" width="13.975" customWidth="1"/>
    <col min="8" max="8" width="14.6583333333333" customWidth="1"/>
    <col min="9" max="9" width="9.76666666666667" customWidth="1"/>
  </cols>
  <sheetData>
    <row r="1" ht="16.35" customHeight="1" spans="1:8">
      <c r="A1" s="1"/>
      <c r="B1" s="15" t="s">
        <v>197</v>
      </c>
      <c r="C1" s="1"/>
      <c r="D1" s="1"/>
      <c r="E1" s="1"/>
      <c r="F1" s="1"/>
      <c r="H1" s="1"/>
    </row>
    <row r="2" ht="16.35" customHeight="1" spans="2:8">
      <c r="B2" s="28" t="s">
        <v>198</v>
      </c>
      <c r="C2" s="28"/>
      <c r="D2" s="28"/>
      <c r="E2" s="28"/>
      <c r="F2" s="28"/>
      <c r="G2" s="28"/>
      <c r="H2" s="28"/>
    </row>
    <row r="3" ht="16.35" customHeight="1" spans="2:8">
      <c r="B3" s="28"/>
      <c r="C3" s="28"/>
      <c r="D3" s="28"/>
      <c r="E3" s="28"/>
      <c r="F3" s="28"/>
      <c r="G3" s="28"/>
      <c r="H3" s="28"/>
    </row>
    <row r="4" ht="16.35" customHeight="1" spans="2:8">
      <c r="B4" s="29"/>
      <c r="C4" s="29"/>
      <c r="D4" s="29"/>
      <c r="E4" s="29"/>
      <c r="F4" s="29"/>
      <c r="G4" s="29"/>
      <c r="H4" s="29"/>
    </row>
    <row r="5" ht="19.8" customHeight="1" spans="2:8">
      <c r="B5" s="29"/>
      <c r="C5" s="29"/>
      <c r="D5" s="29"/>
      <c r="E5" s="29"/>
      <c r="F5" s="29"/>
      <c r="G5" s="29"/>
      <c r="H5" s="30"/>
    </row>
    <row r="6" ht="37.95" customHeight="1" spans="2:8">
      <c r="B6" s="31" t="s">
        <v>199</v>
      </c>
      <c r="C6" s="32"/>
      <c r="D6" s="32"/>
      <c r="E6" s="33"/>
      <c r="F6" s="34"/>
      <c r="G6" s="34"/>
      <c r="H6" s="34"/>
    </row>
    <row r="7" ht="183.7" customHeight="1" spans="2:8">
      <c r="B7" s="31" t="s">
        <v>200</v>
      </c>
      <c r="C7" s="35"/>
      <c r="D7" s="35"/>
      <c r="E7" s="35"/>
      <c r="F7" s="35"/>
      <c r="G7" s="35"/>
      <c r="H7" s="35"/>
    </row>
    <row r="8" ht="23.25" customHeight="1" spans="2:8">
      <c r="B8" s="36" t="s">
        <v>201</v>
      </c>
      <c r="C8" s="37"/>
      <c r="D8" s="33"/>
      <c r="E8" s="33"/>
      <c r="F8" s="33"/>
      <c r="G8" s="38"/>
      <c r="H8" s="39"/>
    </row>
    <row r="9" ht="18.95" customHeight="1" spans="2:8">
      <c r="B9" s="40"/>
      <c r="C9" s="41"/>
      <c r="D9" s="42"/>
      <c r="E9" s="42"/>
      <c r="F9" s="43"/>
      <c r="G9" s="44"/>
      <c r="H9" s="45"/>
    </row>
    <row r="10" spans="2:8">
      <c r="B10" s="40"/>
      <c r="C10" s="46"/>
      <c r="D10" s="47"/>
      <c r="E10" s="47"/>
      <c r="F10" s="48"/>
      <c r="G10" s="49"/>
      <c r="H10" s="50"/>
    </row>
    <row r="11" spans="2:8">
      <c r="B11" s="40"/>
      <c r="C11" s="46"/>
      <c r="D11" s="47"/>
      <c r="E11" s="47"/>
      <c r="F11" s="48"/>
      <c r="G11" s="49"/>
      <c r="H11" s="50"/>
    </row>
    <row r="12" spans="2:8">
      <c r="B12" s="40"/>
      <c r="C12" s="46"/>
      <c r="D12" s="47"/>
      <c r="E12" s="51"/>
      <c r="F12" s="48"/>
      <c r="G12" s="49"/>
      <c r="H12" s="50"/>
    </row>
    <row r="13" spans="2:8">
      <c r="B13" s="52"/>
      <c r="C13" s="46"/>
      <c r="D13" s="47"/>
      <c r="E13" s="51"/>
      <c r="F13" s="48"/>
      <c r="G13" s="49"/>
      <c r="H13" s="50"/>
    </row>
    <row r="14" spans="2:6">
      <c r="B14" s="11" t="s">
        <v>202</v>
      </c>
      <c r="C14" s="11"/>
      <c r="D14" s="11"/>
      <c r="E14" s="11"/>
      <c r="F14" s="11"/>
    </row>
  </sheetData>
  <mergeCells count="6">
    <mergeCell ref="C6:D6"/>
    <mergeCell ref="F6:H6"/>
    <mergeCell ref="C7:H7"/>
    <mergeCell ref="B14:F14"/>
    <mergeCell ref="B8:B13"/>
    <mergeCell ref="B2:H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2" sqref="B2:H2"/>
    </sheetView>
  </sheetViews>
  <sheetFormatPr defaultColWidth="10" defaultRowHeight="13.5" outlineLevelCol="7"/>
  <cols>
    <col min="1" max="1" width="0.816666666666667" customWidth="1"/>
    <col min="2" max="2" width="17.9083333333333" customWidth="1"/>
    <col min="3" max="3" width="18.725" customWidth="1"/>
    <col min="4" max="4" width="17.1" customWidth="1"/>
    <col min="5" max="5" width="14.5166666666667" customWidth="1"/>
    <col min="6" max="6" width="15.0666666666667" customWidth="1"/>
    <col min="7" max="7" width="18.8666666666667" customWidth="1"/>
    <col min="8" max="8" width="19.95" customWidth="1"/>
  </cols>
  <sheetData>
    <row r="1" ht="16.35" customHeight="1" spans="1:8">
      <c r="A1" s="1"/>
      <c r="B1" s="15" t="s">
        <v>203</v>
      </c>
      <c r="C1" s="1"/>
      <c r="D1" s="1"/>
      <c r="F1" s="1"/>
      <c r="G1" s="1"/>
      <c r="H1" s="1"/>
    </row>
    <row r="2" ht="64.65" customHeight="1" spans="1:8">
      <c r="A2" s="1"/>
      <c r="B2" s="16" t="s">
        <v>204</v>
      </c>
      <c r="C2" s="16"/>
      <c r="D2" s="16"/>
      <c r="E2" s="16"/>
      <c r="F2" s="16"/>
      <c r="G2" s="16"/>
      <c r="H2" s="16"/>
    </row>
    <row r="3" ht="29.3" customHeight="1" spans="2:8">
      <c r="B3" s="17" t="s">
        <v>205</v>
      </c>
      <c r="C3" s="18"/>
      <c r="D3" s="18"/>
      <c r="E3" s="18"/>
      <c r="F3" s="18"/>
      <c r="G3" s="18"/>
      <c r="H3" s="19" t="s">
        <v>2</v>
      </c>
    </row>
    <row r="4" ht="31.05" customHeight="1" spans="2:8">
      <c r="B4" s="20" t="s">
        <v>206</v>
      </c>
      <c r="C4" s="21"/>
      <c r="D4" s="21"/>
      <c r="E4" s="21"/>
      <c r="F4" s="22" t="s">
        <v>207</v>
      </c>
      <c r="G4" s="23"/>
      <c r="H4" s="23"/>
    </row>
    <row r="5" ht="31.05" customHeight="1" spans="2:8">
      <c r="B5" s="20" t="s">
        <v>208</v>
      </c>
      <c r="C5" s="24" t="s">
        <v>209</v>
      </c>
      <c r="D5" s="24"/>
      <c r="E5" s="24"/>
      <c r="F5" s="24"/>
      <c r="G5" s="24"/>
      <c r="H5" s="24"/>
    </row>
    <row r="6" ht="41.4" customHeight="1" spans="2:8">
      <c r="B6" s="20" t="s">
        <v>210</v>
      </c>
      <c r="C6" s="25"/>
      <c r="D6" s="25"/>
      <c r="E6" s="25"/>
      <c r="F6" s="25"/>
      <c r="G6" s="25"/>
      <c r="H6" s="25"/>
    </row>
    <row r="7" ht="43.1" customHeight="1" spans="2:8">
      <c r="B7" s="20" t="s">
        <v>211</v>
      </c>
      <c r="C7" s="25"/>
      <c r="D7" s="25"/>
      <c r="E7" s="25"/>
      <c r="F7" s="25"/>
      <c r="G7" s="25"/>
      <c r="H7" s="25"/>
    </row>
    <row r="8" ht="39.65" customHeight="1" spans="2:8">
      <c r="B8" s="20" t="s">
        <v>212</v>
      </c>
      <c r="C8" s="25"/>
      <c r="D8" s="25"/>
      <c r="E8" s="25"/>
      <c r="F8" s="25"/>
      <c r="G8" s="25"/>
      <c r="H8" s="25"/>
    </row>
    <row r="9" ht="19.8" customHeight="1" spans="2:8">
      <c r="B9" s="20" t="s">
        <v>201</v>
      </c>
      <c r="C9" s="22" t="s">
        <v>213</v>
      </c>
      <c r="D9" s="22" t="s">
        <v>214</v>
      </c>
      <c r="E9" s="22" t="s">
        <v>215</v>
      </c>
      <c r="F9" s="22" t="s">
        <v>216</v>
      </c>
      <c r="G9" s="22" t="s">
        <v>217</v>
      </c>
      <c r="H9" s="22" t="s">
        <v>218</v>
      </c>
    </row>
    <row r="10" ht="18.95" customHeight="1" spans="2:8">
      <c r="B10" s="20"/>
      <c r="C10" s="26"/>
      <c r="D10" s="21"/>
      <c r="E10" s="21"/>
      <c r="F10" s="27"/>
      <c r="G10" s="21"/>
      <c r="H10" s="21"/>
    </row>
    <row r="11" spans="2:6">
      <c r="B11" s="11" t="s">
        <v>219</v>
      </c>
      <c r="C11" s="11"/>
      <c r="D11" s="11"/>
      <c r="E11" s="11"/>
      <c r="F11" s="11"/>
    </row>
  </sheetData>
  <mergeCells count="10">
    <mergeCell ref="B2:H2"/>
    <mergeCell ref="C3:G3"/>
    <mergeCell ref="C4:E4"/>
    <mergeCell ref="G4:H4"/>
    <mergeCell ref="C5:H5"/>
    <mergeCell ref="C6:H6"/>
    <mergeCell ref="C7:H7"/>
    <mergeCell ref="C8:H8"/>
    <mergeCell ref="B11:F11"/>
    <mergeCell ref="B9:B10"/>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B2" sqref="B2:J2"/>
    </sheetView>
  </sheetViews>
  <sheetFormatPr defaultColWidth="10" defaultRowHeight="13.5"/>
  <cols>
    <col min="1" max="1" width="0.541666666666667" customWidth="1"/>
    <col min="2" max="2" width="15.7416666666667" customWidth="1"/>
    <col min="3" max="3" width="16.9583333333333" customWidth="1"/>
    <col min="4" max="4" width="16.5583333333333" customWidth="1"/>
    <col min="5" max="6" width="15.4666666666667" customWidth="1"/>
    <col min="7" max="7" width="19.2666666666667" customWidth="1"/>
    <col min="8" max="8" width="19.95" customWidth="1"/>
    <col min="9" max="9" width="9.76666666666667" customWidth="1"/>
  </cols>
  <sheetData>
    <row r="1" ht="16.35" customHeight="1" spans="1:10">
      <c r="A1" s="1"/>
      <c r="B1" s="2" t="s">
        <v>220</v>
      </c>
      <c r="C1" s="3"/>
      <c r="D1" s="3"/>
      <c r="E1" s="3"/>
      <c r="F1" s="3"/>
      <c r="G1" s="3"/>
      <c r="H1" s="3"/>
      <c r="I1" s="3"/>
      <c r="J1" s="3"/>
    </row>
    <row r="2" ht="64.65" customHeight="1" spans="1:10">
      <c r="A2" s="1"/>
      <c r="B2" s="4" t="s">
        <v>221</v>
      </c>
      <c r="C2" s="4"/>
      <c r="D2" s="4"/>
      <c r="E2" s="4"/>
      <c r="F2" s="4"/>
      <c r="G2" s="4"/>
      <c r="H2" s="4"/>
      <c r="I2" s="4"/>
      <c r="J2" s="4"/>
    </row>
    <row r="3" ht="25.85" customHeight="1" spans="2:10">
      <c r="B3" s="4"/>
      <c r="C3" s="4"/>
      <c r="D3" s="4"/>
      <c r="E3" s="4"/>
      <c r="F3" s="4"/>
      <c r="G3" s="4"/>
      <c r="H3" s="4"/>
      <c r="I3" s="4"/>
      <c r="J3" s="12" t="s">
        <v>2</v>
      </c>
    </row>
    <row r="4" ht="28.45" customHeight="1" spans="2:10">
      <c r="B4" s="5" t="s">
        <v>222</v>
      </c>
      <c r="C4" s="6"/>
      <c r="D4" s="6"/>
      <c r="E4" s="5" t="s">
        <v>223</v>
      </c>
      <c r="F4" s="7"/>
      <c r="G4" s="7"/>
      <c r="H4" s="8" t="s">
        <v>224</v>
      </c>
      <c r="I4" s="8"/>
      <c r="J4" s="5"/>
    </row>
    <row r="5" ht="25.85" customHeight="1" spans="2:10">
      <c r="B5" s="5" t="s">
        <v>225</v>
      </c>
      <c r="C5" s="6"/>
      <c r="D5" s="6"/>
      <c r="E5" s="5" t="s">
        <v>226</v>
      </c>
      <c r="F5" s="7"/>
      <c r="G5" s="7"/>
      <c r="H5" s="8" t="s">
        <v>227</v>
      </c>
      <c r="I5" s="8"/>
      <c r="J5" s="5"/>
    </row>
    <row r="6" ht="41.4" customHeight="1" spans="2:10">
      <c r="B6" s="5" t="s">
        <v>228</v>
      </c>
      <c r="C6" s="6">
        <v>10</v>
      </c>
      <c r="D6" s="6"/>
      <c r="E6" s="5" t="s">
        <v>229</v>
      </c>
      <c r="F6" s="7"/>
      <c r="G6" s="7"/>
      <c r="H6" s="8" t="s">
        <v>230</v>
      </c>
      <c r="I6" s="8" t="s">
        <v>231</v>
      </c>
      <c r="J6" s="5"/>
    </row>
    <row r="7" ht="43.1" customHeight="1" spans="2:10">
      <c r="B7" s="9" t="s">
        <v>232</v>
      </c>
      <c r="C7" s="10"/>
      <c r="D7" s="10"/>
      <c r="E7" s="10"/>
      <c r="F7" s="10"/>
      <c r="G7" s="10"/>
      <c r="H7" s="8" t="s">
        <v>233</v>
      </c>
      <c r="I7" s="8"/>
      <c r="J7" s="5"/>
    </row>
    <row r="8" ht="39.65" customHeight="1" spans="2:10">
      <c r="B8" s="9"/>
      <c r="C8" s="10"/>
      <c r="D8" s="10"/>
      <c r="E8" s="10"/>
      <c r="F8" s="10"/>
      <c r="G8" s="10"/>
      <c r="H8" s="8" t="s">
        <v>234</v>
      </c>
      <c r="I8" s="8"/>
      <c r="J8" s="5"/>
    </row>
    <row r="9" ht="19.8" customHeight="1" spans="2:10">
      <c r="B9" s="9"/>
      <c r="C9" s="10"/>
      <c r="D9" s="10"/>
      <c r="E9" s="10"/>
      <c r="F9" s="10"/>
      <c r="G9" s="10"/>
      <c r="H9" s="8" t="s">
        <v>235</v>
      </c>
      <c r="I9" s="8"/>
      <c r="J9" s="5"/>
    </row>
    <row r="10" ht="18.95" customHeight="1" spans="2:10">
      <c r="B10" s="9"/>
      <c r="C10" s="10"/>
      <c r="D10" s="10"/>
      <c r="E10" s="10"/>
      <c r="F10" s="10"/>
      <c r="G10" s="10"/>
      <c r="H10" s="8" t="s">
        <v>236</v>
      </c>
      <c r="I10" s="8"/>
      <c r="J10" s="5"/>
    </row>
    <row r="11" ht="16.5" spans="2:10">
      <c r="B11" s="7" t="s">
        <v>237</v>
      </c>
      <c r="C11" s="7" t="s">
        <v>238</v>
      </c>
      <c r="D11" s="7" t="s">
        <v>239</v>
      </c>
      <c r="E11" s="7" t="s">
        <v>215</v>
      </c>
      <c r="F11" s="7" t="s">
        <v>216</v>
      </c>
      <c r="G11" s="7" t="s">
        <v>240</v>
      </c>
      <c r="H11" s="7" t="s">
        <v>241</v>
      </c>
      <c r="I11" s="7" t="s">
        <v>242</v>
      </c>
      <c r="J11" s="7"/>
    </row>
    <row r="12" ht="16.5" spans="2:10">
      <c r="B12" s="5"/>
      <c r="C12" s="7"/>
      <c r="D12" s="7"/>
      <c r="E12" s="7"/>
      <c r="F12" s="5"/>
      <c r="G12" s="5"/>
      <c r="H12" s="5"/>
      <c r="I12" s="13"/>
      <c r="J12" s="14"/>
    </row>
    <row r="13" ht="16.5" spans="2:10">
      <c r="B13" s="5"/>
      <c r="C13" s="7"/>
      <c r="D13" s="7"/>
      <c r="E13" s="7"/>
      <c r="F13" s="5"/>
      <c r="G13" s="5"/>
      <c r="H13" s="5"/>
      <c r="I13" s="13"/>
      <c r="J13" s="14"/>
    </row>
    <row r="14" ht="16.5" spans="2:10">
      <c r="B14" s="5"/>
      <c r="C14" s="7"/>
      <c r="D14" s="7"/>
      <c r="E14" s="7"/>
      <c r="F14" s="5"/>
      <c r="G14" s="5"/>
      <c r="H14" s="5"/>
      <c r="I14" s="13"/>
      <c r="J14" s="14"/>
    </row>
    <row r="15" ht="16.5" spans="2:10">
      <c r="B15" s="5"/>
      <c r="C15" s="7"/>
      <c r="D15" s="7"/>
      <c r="E15" s="7"/>
      <c r="F15" s="5"/>
      <c r="G15" s="5"/>
      <c r="H15" s="5"/>
      <c r="I15" s="13"/>
      <c r="J15" s="14"/>
    </row>
    <row r="16" ht="16.5" spans="2:10">
      <c r="B16" s="5"/>
      <c r="C16" s="7"/>
      <c r="D16" s="7"/>
      <c r="E16" s="7"/>
      <c r="F16" s="5"/>
      <c r="G16" s="5"/>
      <c r="H16" s="5"/>
      <c r="I16" s="13"/>
      <c r="J16" s="14"/>
    </row>
    <row r="17" spans="2:6">
      <c r="B17" s="11" t="s">
        <v>243</v>
      </c>
      <c r="C17" s="11"/>
      <c r="D17" s="11"/>
      <c r="E17" s="11"/>
      <c r="F17" s="11"/>
    </row>
  </sheetData>
  <mergeCells count="22">
    <mergeCell ref="B2:J2"/>
    <mergeCell ref="C4:D4"/>
    <mergeCell ref="F4:G4"/>
    <mergeCell ref="H4:I4"/>
    <mergeCell ref="C5:D5"/>
    <mergeCell ref="F5:G5"/>
    <mergeCell ref="H5:I5"/>
    <mergeCell ref="C6:D6"/>
    <mergeCell ref="F6:G6"/>
    <mergeCell ref="H7:I7"/>
    <mergeCell ref="H8:I8"/>
    <mergeCell ref="H9:I9"/>
    <mergeCell ref="H10:I10"/>
    <mergeCell ref="I11:J11"/>
    <mergeCell ref="I12:J12"/>
    <mergeCell ref="I13:J13"/>
    <mergeCell ref="I14:J14"/>
    <mergeCell ref="I15:J15"/>
    <mergeCell ref="I16:J16"/>
    <mergeCell ref="B17:F17"/>
    <mergeCell ref="B7:B10"/>
    <mergeCell ref="C7:G10"/>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B2" sqref="B2:F3"/>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1"/>
      <c r="B1" s="15" t="s">
        <v>27</v>
      </c>
      <c r="C1" s="1"/>
      <c r="D1" s="1"/>
      <c r="E1" s="1"/>
      <c r="F1" s="1"/>
    </row>
    <row r="2" ht="16.35" customHeight="1" spans="2:6">
      <c r="B2" s="94" t="s">
        <v>28</v>
      </c>
      <c r="C2" s="94"/>
      <c r="D2" s="94"/>
      <c r="E2" s="94"/>
      <c r="F2" s="94"/>
    </row>
    <row r="3" ht="16.35" customHeight="1" spans="2:6">
      <c r="B3" s="94"/>
      <c r="C3" s="94"/>
      <c r="D3" s="94"/>
      <c r="E3" s="94"/>
      <c r="F3" s="94"/>
    </row>
    <row r="4" ht="16.35" customHeight="1" spans="2:6">
      <c r="B4" s="1"/>
      <c r="C4" s="1"/>
      <c r="D4" s="1"/>
      <c r="E4" s="1"/>
      <c r="F4" s="1"/>
    </row>
    <row r="5" ht="20.7" customHeight="1" spans="2:6">
      <c r="B5" s="1"/>
      <c r="C5" s="1"/>
      <c r="D5" s="1"/>
      <c r="E5" s="1"/>
      <c r="F5" s="58" t="s">
        <v>2</v>
      </c>
    </row>
    <row r="6" ht="34.5" customHeight="1" spans="2:6">
      <c r="B6" s="95" t="s">
        <v>29</v>
      </c>
      <c r="C6" s="95"/>
      <c r="D6" s="95" t="s">
        <v>30</v>
      </c>
      <c r="E6" s="95"/>
      <c r="F6" s="95"/>
    </row>
    <row r="7" ht="29.3" customHeight="1" spans="2:6">
      <c r="B7" s="95" t="s">
        <v>31</v>
      </c>
      <c r="C7" s="95" t="s">
        <v>32</v>
      </c>
      <c r="D7" s="95" t="s">
        <v>33</v>
      </c>
      <c r="E7" s="95" t="s">
        <v>34</v>
      </c>
      <c r="F7" s="95" t="s">
        <v>35</v>
      </c>
    </row>
    <row r="8" ht="18.95" customHeight="1" spans="2:6">
      <c r="B8" s="55" t="s">
        <v>7</v>
      </c>
      <c r="C8" s="55"/>
      <c r="D8" s="96">
        <f>E8</f>
        <v>212.28</v>
      </c>
      <c r="E8" s="96">
        <f>E9+E12+E17+E20</f>
        <v>212.28</v>
      </c>
      <c r="F8" s="96"/>
    </row>
    <row r="9" ht="18.95" customHeight="1" spans="2:6">
      <c r="B9" s="26" t="s">
        <v>36</v>
      </c>
      <c r="C9" s="86" t="s">
        <v>14</v>
      </c>
      <c r="D9" s="96">
        <f t="shared" ref="D9:D22" si="0">E9</f>
        <v>156.83</v>
      </c>
      <c r="E9" s="96">
        <f>E10</f>
        <v>156.83</v>
      </c>
      <c r="F9" s="96"/>
    </row>
    <row r="10" ht="18.95" customHeight="1" spans="2:6">
      <c r="B10" s="87" t="s">
        <v>37</v>
      </c>
      <c r="C10" s="25" t="s">
        <v>38</v>
      </c>
      <c r="D10" s="96">
        <f t="shared" si="0"/>
        <v>156.83</v>
      </c>
      <c r="E10" s="96">
        <f>E11</f>
        <v>156.83</v>
      </c>
      <c r="F10" s="96"/>
    </row>
    <row r="11" ht="18.95" customHeight="1" spans="2:6">
      <c r="B11" s="87" t="s">
        <v>39</v>
      </c>
      <c r="C11" s="25" t="s">
        <v>40</v>
      </c>
      <c r="D11" s="96">
        <f t="shared" si="0"/>
        <v>156.83</v>
      </c>
      <c r="E11" s="96">
        <v>156.83</v>
      </c>
      <c r="F11" s="96"/>
    </row>
    <row r="12" ht="18.95" customHeight="1" spans="2:6">
      <c r="B12" s="26" t="s">
        <v>41</v>
      </c>
      <c r="C12" s="86" t="s">
        <v>16</v>
      </c>
      <c r="D12" s="96">
        <f t="shared" si="0"/>
        <v>40.63</v>
      </c>
      <c r="E12" s="96">
        <f>E13</f>
        <v>40.63</v>
      </c>
      <c r="F12" s="96"/>
    </row>
    <row r="13" ht="18.95" customHeight="1" spans="2:6">
      <c r="B13" s="87" t="s">
        <v>42</v>
      </c>
      <c r="C13" s="25" t="s">
        <v>43</v>
      </c>
      <c r="D13" s="96">
        <f t="shared" si="0"/>
        <v>40.63</v>
      </c>
      <c r="E13" s="96">
        <f>E14+E15+E16</f>
        <v>40.63</v>
      </c>
      <c r="F13" s="96"/>
    </row>
    <row r="14" ht="18.95" customHeight="1" spans="2:6">
      <c r="B14" s="87" t="s">
        <v>44</v>
      </c>
      <c r="C14" s="25" t="s">
        <v>45</v>
      </c>
      <c r="D14" s="96">
        <f t="shared" si="0"/>
        <v>8.06</v>
      </c>
      <c r="E14" s="96">
        <v>8.06</v>
      </c>
      <c r="F14" s="96"/>
    </row>
    <row r="15" ht="18.95" customHeight="1" spans="2:6">
      <c r="B15" s="87" t="s">
        <v>46</v>
      </c>
      <c r="C15" s="25" t="s">
        <v>47</v>
      </c>
      <c r="D15" s="96">
        <f t="shared" si="0"/>
        <v>21.78</v>
      </c>
      <c r="E15" s="96">
        <v>21.78</v>
      </c>
      <c r="F15" s="96"/>
    </row>
    <row r="16" ht="18.95" customHeight="1" spans="2:6">
      <c r="B16" s="87" t="s">
        <v>48</v>
      </c>
      <c r="C16" s="25" t="s">
        <v>49</v>
      </c>
      <c r="D16" s="96">
        <f t="shared" si="0"/>
        <v>10.79</v>
      </c>
      <c r="E16" s="96">
        <v>10.79</v>
      </c>
      <c r="F16" s="96"/>
    </row>
    <row r="17" ht="18.95" customHeight="1" spans="2:6">
      <c r="B17" s="26" t="s">
        <v>50</v>
      </c>
      <c r="C17" s="86" t="s">
        <v>18</v>
      </c>
      <c r="D17" s="96">
        <f t="shared" si="0"/>
        <v>6.74</v>
      </c>
      <c r="E17" s="96">
        <v>6.74</v>
      </c>
      <c r="F17" s="96"/>
    </row>
    <row r="18" ht="18.95" customHeight="1" spans="2:6">
      <c r="B18" s="87" t="s">
        <v>51</v>
      </c>
      <c r="C18" s="25" t="s">
        <v>52</v>
      </c>
      <c r="D18" s="96">
        <f t="shared" si="0"/>
        <v>6.74</v>
      </c>
      <c r="E18" s="96">
        <v>6.74</v>
      </c>
      <c r="F18" s="96"/>
    </row>
    <row r="19" ht="18.95" customHeight="1" spans="2:6">
      <c r="B19" s="87" t="s">
        <v>53</v>
      </c>
      <c r="C19" s="25" t="s">
        <v>54</v>
      </c>
      <c r="D19" s="96">
        <f t="shared" si="0"/>
        <v>6.74</v>
      </c>
      <c r="E19" s="96">
        <v>6.74</v>
      </c>
      <c r="F19" s="96"/>
    </row>
    <row r="20" ht="18.95" customHeight="1" spans="2:6">
      <c r="B20" s="26" t="s">
        <v>55</v>
      </c>
      <c r="C20" s="86" t="s">
        <v>19</v>
      </c>
      <c r="D20" s="96">
        <f t="shared" si="0"/>
        <v>8.08</v>
      </c>
      <c r="E20" s="96">
        <v>8.08</v>
      </c>
      <c r="F20" s="96"/>
    </row>
    <row r="21" ht="18.95" customHeight="1" spans="2:6">
      <c r="B21" s="87" t="s">
        <v>56</v>
      </c>
      <c r="C21" s="25" t="s">
        <v>57</v>
      </c>
      <c r="D21" s="96">
        <f t="shared" si="0"/>
        <v>8.08</v>
      </c>
      <c r="E21" s="96">
        <v>8.08</v>
      </c>
      <c r="F21" s="96"/>
    </row>
    <row r="22" ht="18.95" customHeight="1" spans="2:6">
      <c r="B22" s="87" t="s">
        <v>58</v>
      </c>
      <c r="C22" s="25" t="s">
        <v>59</v>
      </c>
      <c r="D22" s="96">
        <f t="shared" si="0"/>
        <v>8.08</v>
      </c>
      <c r="E22" s="96">
        <v>8.08</v>
      </c>
      <c r="F22" s="96"/>
    </row>
    <row r="23" ht="23.25" customHeight="1" spans="2:6">
      <c r="B23" s="97" t="s">
        <v>60</v>
      </c>
      <c r="C23" s="97"/>
      <c r="D23" s="97"/>
      <c r="E23" s="97"/>
      <c r="F23" s="97"/>
    </row>
  </sheetData>
  <mergeCells count="5">
    <mergeCell ref="B6:C6"/>
    <mergeCell ref="D6:F6"/>
    <mergeCell ref="B8:C8"/>
    <mergeCell ref="B23:F23"/>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4" workbookViewId="0">
      <selection activeCell="B2" sqref="B2:F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93" t="s">
        <v>61</v>
      </c>
      <c r="C1" s="81"/>
      <c r="D1" s="81"/>
      <c r="E1" s="81"/>
      <c r="F1" s="81"/>
    </row>
    <row r="2" ht="16.35" customHeight="1" spans="2:6">
      <c r="B2" s="83" t="s">
        <v>62</v>
      </c>
      <c r="C2" s="83"/>
      <c r="D2" s="83"/>
      <c r="E2" s="83"/>
      <c r="F2" s="83"/>
    </row>
    <row r="3" ht="16.35" customHeight="1" spans="2:6">
      <c r="B3" s="83"/>
      <c r="C3" s="83"/>
      <c r="D3" s="83"/>
      <c r="E3" s="83"/>
      <c r="F3" s="83"/>
    </row>
    <row r="4" ht="16.35" customHeight="1" spans="2:6">
      <c r="B4" s="81"/>
      <c r="C4" s="81"/>
      <c r="D4" s="81"/>
      <c r="E4" s="81"/>
      <c r="F4" s="81"/>
    </row>
    <row r="5" ht="19.8" customHeight="1" spans="2:6">
      <c r="B5" s="81"/>
      <c r="C5" s="81"/>
      <c r="D5" s="81"/>
      <c r="E5" s="81"/>
      <c r="F5" s="58" t="s">
        <v>2</v>
      </c>
    </row>
    <row r="6" ht="36.2" customHeight="1" spans="2:6">
      <c r="B6" s="84" t="s">
        <v>63</v>
      </c>
      <c r="C6" s="84"/>
      <c r="D6" s="84" t="s">
        <v>64</v>
      </c>
      <c r="E6" s="84"/>
      <c r="F6" s="84"/>
    </row>
    <row r="7" ht="27.6" customHeight="1" spans="2:6">
      <c r="B7" s="84" t="s">
        <v>65</v>
      </c>
      <c r="C7" s="84" t="s">
        <v>32</v>
      </c>
      <c r="D7" s="84" t="s">
        <v>33</v>
      </c>
      <c r="E7" s="84" t="s">
        <v>66</v>
      </c>
      <c r="F7" s="84" t="s">
        <v>67</v>
      </c>
    </row>
    <row r="8" ht="19.8" customHeight="1" spans="2:6">
      <c r="B8" s="85" t="s">
        <v>7</v>
      </c>
      <c r="C8" s="85"/>
      <c r="D8" s="56">
        <f>E8+F8</f>
        <v>212.28</v>
      </c>
      <c r="E8" s="56">
        <f>E9+E13+E14+E15+E16+E17+E27</f>
        <v>198.74</v>
      </c>
      <c r="F8" s="56">
        <v>13.54</v>
      </c>
    </row>
    <row r="9" ht="19.8" customHeight="1" spans="2:6">
      <c r="B9" s="26" t="s">
        <v>68</v>
      </c>
      <c r="C9" s="86" t="s">
        <v>69</v>
      </c>
      <c r="D9" s="57">
        <f>E9</f>
        <v>152.5</v>
      </c>
      <c r="E9" s="57">
        <f>E10+E11+E12</f>
        <v>152.5</v>
      </c>
      <c r="F9" s="57"/>
    </row>
    <row r="10" ht="18.95" customHeight="1" spans="2:6">
      <c r="B10" s="87" t="s">
        <v>70</v>
      </c>
      <c r="C10" s="25" t="s">
        <v>71</v>
      </c>
      <c r="D10" s="57">
        <f t="shared" ref="D10:D30" si="0">E10</f>
        <v>31.35</v>
      </c>
      <c r="E10" s="57">
        <v>31.35</v>
      </c>
      <c r="F10" s="57"/>
    </row>
    <row r="11" ht="18.95" customHeight="1" spans="2:6">
      <c r="B11" s="87" t="s">
        <v>72</v>
      </c>
      <c r="C11" s="25" t="s">
        <v>73</v>
      </c>
      <c r="D11" s="57">
        <f t="shared" si="0"/>
        <v>11.66</v>
      </c>
      <c r="E11" s="57">
        <v>11.66</v>
      </c>
      <c r="F11" s="57"/>
    </row>
    <row r="12" ht="18.95" customHeight="1" spans="2:6">
      <c r="B12" s="87" t="s">
        <v>74</v>
      </c>
      <c r="C12" s="25" t="s">
        <v>75</v>
      </c>
      <c r="D12" s="57">
        <f t="shared" si="0"/>
        <v>109.49</v>
      </c>
      <c r="E12" s="57">
        <v>109.49</v>
      </c>
      <c r="F12" s="57"/>
    </row>
    <row r="13" ht="18.95" customHeight="1" spans="2:6">
      <c r="B13" s="87" t="s">
        <v>76</v>
      </c>
      <c r="C13" s="25" t="s">
        <v>77</v>
      </c>
      <c r="D13" s="57">
        <f t="shared" si="0"/>
        <v>15.9</v>
      </c>
      <c r="E13" s="57">
        <v>15.9</v>
      </c>
      <c r="F13" s="57"/>
    </row>
    <row r="14" ht="18.95" customHeight="1" spans="2:6">
      <c r="B14" s="87" t="s">
        <v>78</v>
      </c>
      <c r="C14" s="25" t="s">
        <v>79</v>
      </c>
      <c r="D14" s="57">
        <f t="shared" si="0"/>
        <v>7.95</v>
      </c>
      <c r="E14" s="57">
        <v>7.95</v>
      </c>
      <c r="F14" s="57"/>
    </row>
    <row r="15" ht="18.95" customHeight="1" spans="2:6">
      <c r="B15" s="87" t="s">
        <v>80</v>
      </c>
      <c r="C15" s="25" t="s">
        <v>81</v>
      </c>
      <c r="D15" s="57">
        <f t="shared" si="0"/>
        <v>6.74</v>
      </c>
      <c r="E15" s="57">
        <v>6.74</v>
      </c>
      <c r="F15" s="57"/>
    </row>
    <row r="16" ht="18.95" customHeight="1" spans="2:6">
      <c r="B16" s="87" t="s">
        <v>82</v>
      </c>
      <c r="C16" s="25" t="s">
        <v>83</v>
      </c>
      <c r="D16" s="57">
        <f t="shared" si="0"/>
        <v>0.67</v>
      </c>
      <c r="E16" s="57">
        <v>0.67</v>
      </c>
      <c r="F16" s="57"/>
    </row>
    <row r="17" ht="18.95" customHeight="1" spans="2:6">
      <c r="B17" s="87" t="s">
        <v>84</v>
      </c>
      <c r="C17" s="25" t="s">
        <v>85</v>
      </c>
      <c r="D17" s="57">
        <f t="shared" si="0"/>
        <v>8.08</v>
      </c>
      <c r="E17" s="57">
        <v>8.08</v>
      </c>
      <c r="F17" s="57"/>
    </row>
    <row r="18" ht="19.8" customHeight="1" spans="2:6">
      <c r="B18" s="26" t="s">
        <v>86</v>
      </c>
      <c r="C18" s="86" t="s">
        <v>87</v>
      </c>
      <c r="D18" s="57">
        <f>F18</f>
        <v>12.94</v>
      </c>
      <c r="E18" s="57"/>
      <c r="F18" s="57">
        <v>12.94</v>
      </c>
    </row>
    <row r="19" ht="18.95" customHeight="1" spans="2:6">
      <c r="B19" s="87" t="s">
        <v>88</v>
      </c>
      <c r="C19" s="25" t="s">
        <v>89</v>
      </c>
      <c r="D19" s="57">
        <f t="shared" ref="D19:D26" si="1">F19</f>
        <v>1.7</v>
      </c>
      <c r="E19" s="57"/>
      <c r="F19" s="57">
        <v>1.7</v>
      </c>
    </row>
    <row r="20" ht="18.95" customHeight="1" spans="2:6">
      <c r="B20" s="87" t="s">
        <v>90</v>
      </c>
      <c r="C20" s="25" t="s">
        <v>91</v>
      </c>
      <c r="D20" s="57">
        <f t="shared" si="1"/>
        <v>2.5</v>
      </c>
      <c r="E20" s="57"/>
      <c r="F20" s="57">
        <v>2.5</v>
      </c>
    </row>
    <row r="21" ht="18.95" customHeight="1" spans="2:6">
      <c r="B21" s="87" t="s">
        <v>92</v>
      </c>
      <c r="C21" s="25" t="s">
        <v>93</v>
      </c>
      <c r="D21" s="57">
        <f t="shared" si="1"/>
        <v>6</v>
      </c>
      <c r="E21" s="57"/>
      <c r="F21" s="57">
        <v>6</v>
      </c>
    </row>
    <row r="22" ht="18.95" customHeight="1" spans="2:6">
      <c r="B22" s="87" t="s">
        <v>94</v>
      </c>
      <c r="C22" s="25" t="s">
        <v>95</v>
      </c>
      <c r="D22" s="57">
        <f t="shared" si="1"/>
        <v>0.9</v>
      </c>
      <c r="E22" s="57"/>
      <c r="F22" s="57">
        <v>0.9</v>
      </c>
    </row>
    <row r="23" ht="18.95" customHeight="1" spans="2:6">
      <c r="B23" s="87" t="s">
        <v>96</v>
      </c>
      <c r="C23" s="25" t="s">
        <v>97</v>
      </c>
      <c r="D23" s="57">
        <f t="shared" si="1"/>
        <v>0.5</v>
      </c>
      <c r="E23" s="57"/>
      <c r="F23" s="57">
        <v>0.5</v>
      </c>
    </row>
    <row r="24" ht="18.95" customHeight="1" spans="2:6">
      <c r="B24" s="87" t="s">
        <v>98</v>
      </c>
      <c r="C24" s="25" t="s">
        <v>99</v>
      </c>
      <c r="D24" s="57">
        <f t="shared" si="1"/>
        <v>0.38</v>
      </c>
      <c r="E24" s="57"/>
      <c r="F24" s="57">
        <v>0.38</v>
      </c>
    </row>
    <row r="25" ht="18.95" customHeight="1" spans="2:6">
      <c r="B25" s="87" t="s">
        <v>100</v>
      </c>
      <c r="C25" s="25" t="s">
        <v>101</v>
      </c>
      <c r="D25" s="57">
        <f t="shared" si="1"/>
        <v>0.78</v>
      </c>
      <c r="E25" s="57"/>
      <c r="F25" s="57">
        <v>0.78</v>
      </c>
    </row>
    <row r="26" ht="18.95" customHeight="1" spans="2:6">
      <c r="B26" s="87" t="s">
        <v>102</v>
      </c>
      <c r="C26" s="25" t="s">
        <v>103</v>
      </c>
      <c r="D26" s="57">
        <f t="shared" si="1"/>
        <v>0.18</v>
      </c>
      <c r="E26" s="57"/>
      <c r="F26" s="57">
        <v>0.18</v>
      </c>
    </row>
    <row r="27" ht="19.8" customHeight="1" spans="2:6">
      <c r="B27" s="26" t="s">
        <v>104</v>
      </c>
      <c r="C27" s="86" t="s">
        <v>105</v>
      </c>
      <c r="D27" s="57">
        <f t="shared" si="0"/>
        <v>6.9</v>
      </c>
      <c r="E27" s="57">
        <v>6.9</v>
      </c>
      <c r="F27" s="57">
        <v>0.2</v>
      </c>
    </row>
    <row r="28" ht="18.95" customHeight="1" spans="2:6">
      <c r="B28" s="87" t="s">
        <v>106</v>
      </c>
      <c r="C28" s="25" t="s">
        <v>107</v>
      </c>
      <c r="D28" s="57">
        <f t="shared" si="0"/>
        <v>6.9</v>
      </c>
      <c r="E28" s="57">
        <v>6.9</v>
      </c>
      <c r="F28" s="57">
        <v>0.2</v>
      </c>
    </row>
    <row r="29" ht="19.8" customHeight="1" spans="2:6">
      <c r="B29" s="26" t="s">
        <v>108</v>
      </c>
      <c r="C29" s="86" t="s">
        <v>109</v>
      </c>
      <c r="D29" s="57">
        <v>0.4</v>
      </c>
      <c r="E29" s="57"/>
      <c r="F29" s="57">
        <v>0.4</v>
      </c>
    </row>
    <row r="30" ht="18.95" customHeight="1" spans="2:6">
      <c r="B30" s="87" t="s">
        <v>110</v>
      </c>
      <c r="C30" s="25" t="s">
        <v>111</v>
      </c>
      <c r="D30" s="57">
        <v>0.4</v>
      </c>
      <c r="E30" s="57"/>
      <c r="F30" s="57">
        <v>0.4</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opLeftCell="B1" workbookViewId="0">
      <selection activeCell="B2" sqref="B2:M4"/>
    </sheetView>
  </sheetViews>
  <sheetFormatPr defaultColWidth="10" defaultRowHeight="13.5"/>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1"/>
      <c r="B1" s="2" t="s">
        <v>112</v>
      </c>
    </row>
    <row r="2" ht="16.35" customHeight="1" spans="2:13">
      <c r="B2" s="88" t="s">
        <v>113</v>
      </c>
      <c r="C2" s="88"/>
      <c r="D2" s="88"/>
      <c r="E2" s="88"/>
      <c r="F2" s="88"/>
      <c r="G2" s="88"/>
      <c r="H2" s="88"/>
      <c r="I2" s="88"/>
      <c r="J2" s="88"/>
      <c r="K2" s="88"/>
      <c r="L2" s="88"/>
      <c r="M2" s="88"/>
    </row>
    <row r="3" ht="16.35" customHeight="1" spans="2:13">
      <c r="B3" s="88"/>
      <c r="C3" s="88"/>
      <c r="D3" s="88"/>
      <c r="E3" s="88"/>
      <c r="F3" s="88"/>
      <c r="G3" s="88"/>
      <c r="H3" s="88"/>
      <c r="I3" s="88"/>
      <c r="J3" s="88"/>
      <c r="K3" s="88"/>
      <c r="L3" s="88"/>
      <c r="M3" s="88"/>
    </row>
    <row r="4" ht="16.35" customHeight="1" spans="2:13">
      <c r="B4" s="88"/>
      <c r="C4" s="88"/>
      <c r="D4" s="88"/>
      <c r="E4" s="88"/>
      <c r="F4" s="88"/>
      <c r="G4" s="88"/>
      <c r="H4" s="88"/>
      <c r="I4" s="88"/>
      <c r="J4" s="88"/>
      <c r="K4" s="88"/>
      <c r="L4" s="88"/>
      <c r="M4" s="88"/>
    </row>
    <row r="5" ht="20.7" customHeight="1" spans="13:13">
      <c r="M5" s="92" t="s">
        <v>2</v>
      </c>
    </row>
    <row r="6" ht="38.8" customHeight="1" spans="2:13">
      <c r="B6" s="89" t="s">
        <v>114</v>
      </c>
      <c r="C6" s="89"/>
      <c r="D6" s="89"/>
      <c r="E6" s="89"/>
      <c r="F6" s="89"/>
      <c r="G6" s="89"/>
      <c r="H6" s="89" t="s">
        <v>30</v>
      </c>
      <c r="I6" s="89"/>
      <c r="J6" s="89"/>
      <c r="K6" s="89"/>
      <c r="L6" s="89"/>
      <c r="M6" s="89"/>
    </row>
    <row r="7" ht="36.2" customHeight="1" spans="2:13">
      <c r="B7" s="89" t="s">
        <v>7</v>
      </c>
      <c r="C7" s="89" t="s">
        <v>115</v>
      </c>
      <c r="D7" s="89" t="s">
        <v>116</v>
      </c>
      <c r="E7" s="89"/>
      <c r="F7" s="89"/>
      <c r="G7" s="89" t="s">
        <v>117</v>
      </c>
      <c r="H7" s="89" t="s">
        <v>7</v>
      </c>
      <c r="I7" s="89" t="s">
        <v>115</v>
      </c>
      <c r="J7" s="89" t="s">
        <v>116</v>
      </c>
      <c r="K7" s="89"/>
      <c r="L7" s="89"/>
      <c r="M7" s="89" t="s">
        <v>117</v>
      </c>
    </row>
    <row r="8" ht="36.2" customHeight="1" spans="2:13">
      <c r="B8" s="89"/>
      <c r="C8" s="89"/>
      <c r="D8" s="89" t="s">
        <v>118</v>
      </c>
      <c r="E8" s="89" t="s">
        <v>119</v>
      </c>
      <c r="F8" s="89" t="s">
        <v>120</v>
      </c>
      <c r="G8" s="89"/>
      <c r="H8" s="89"/>
      <c r="I8" s="89"/>
      <c r="J8" s="89" t="s">
        <v>118</v>
      </c>
      <c r="K8" s="89" t="s">
        <v>119</v>
      </c>
      <c r="L8" s="89" t="s">
        <v>120</v>
      </c>
      <c r="M8" s="89"/>
    </row>
    <row r="9" ht="25.85" customHeight="1" spans="2:13">
      <c r="B9" s="90">
        <v>5.5</v>
      </c>
      <c r="C9" s="90">
        <v>0</v>
      </c>
      <c r="D9" s="90">
        <v>5.5</v>
      </c>
      <c r="E9" s="90">
        <v>0</v>
      </c>
      <c r="F9" s="90">
        <v>3.5</v>
      </c>
      <c r="G9" s="90">
        <v>2</v>
      </c>
      <c r="H9" s="91">
        <v>0</v>
      </c>
      <c r="I9" s="91">
        <v>0</v>
      </c>
      <c r="J9" s="91">
        <v>0</v>
      </c>
      <c r="K9" s="91">
        <v>0</v>
      </c>
      <c r="L9" s="91">
        <v>0</v>
      </c>
      <c r="M9" s="91">
        <v>0</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82" t="s">
        <v>121</v>
      </c>
      <c r="C1" s="81"/>
      <c r="D1" s="81"/>
      <c r="E1" s="81"/>
      <c r="F1" s="81"/>
    </row>
    <row r="2" ht="25" customHeight="1" spans="2:6">
      <c r="B2" s="83" t="s">
        <v>122</v>
      </c>
      <c r="C2" s="83"/>
      <c r="D2" s="83"/>
      <c r="E2" s="83"/>
      <c r="F2" s="83"/>
    </row>
    <row r="3" ht="26.7" customHeight="1" spans="2:6">
      <c r="B3" s="83"/>
      <c r="C3" s="83"/>
      <c r="D3" s="83"/>
      <c r="E3" s="83"/>
      <c r="F3" s="83"/>
    </row>
    <row r="4" ht="16.35" customHeight="1" spans="2:6">
      <c r="B4" s="81"/>
      <c r="C4" s="81"/>
      <c r="D4" s="81"/>
      <c r="E4" s="81"/>
      <c r="F4" s="81"/>
    </row>
    <row r="5" ht="21.55" customHeight="1" spans="2:6">
      <c r="B5" s="81"/>
      <c r="C5" s="81"/>
      <c r="D5" s="81"/>
      <c r="E5" s="81"/>
      <c r="F5" s="58" t="s">
        <v>2</v>
      </c>
    </row>
    <row r="6" ht="33.6" customHeight="1" spans="2:6">
      <c r="B6" s="84" t="s">
        <v>31</v>
      </c>
      <c r="C6" s="84" t="s">
        <v>32</v>
      </c>
      <c r="D6" s="84" t="s">
        <v>123</v>
      </c>
      <c r="E6" s="84"/>
      <c r="F6" s="84"/>
    </row>
    <row r="7" ht="31.05" customHeight="1" spans="2:6">
      <c r="B7" s="84"/>
      <c r="C7" s="84"/>
      <c r="D7" s="84" t="s">
        <v>33</v>
      </c>
      <c r="E7" s="84" t="s">
        <v>34</v>
      </c>
      <c r="F7" s="84" t="s">
        <v>35</v>
      </c>
    </row>
    <row r="8" ht="20.7" customHeight="1" spans="2:6">
      <c r="B8" s="85" t="s">
        <v>7</v>
      </c>
      <c r="C8" s="85"/>
      <c r="D8" s="56"/>
      <c r="E8" s="56"/>
      <c r="F8" s="56"/>
    </row>
    <row r="9" ht="16.35" customHeight="1" spans="2:6">
      <c r="B9" s="26"/>
      <c r="C9" s="86"/>
      <c r="D9" s="57"/>
      <c r="E9" s="57"/>
      <c r="F9" s="57"/>
    </row>
    <row r="10" ht="16.35" customHeight="1" spans="2:6">
      <c r="B10" s="87" t="s">
        <v>124</v>
      </c>
      <c r="C10" s="25" t="s">
        <v>124</v>
      </c>
      <c r="D10" s="57"/>
      <c r="E10" s="57"/>
      <c r="F10" s="57"/>
    </row>
    <row r="11" ht="16.35" customHeight="1" spans="2:6">
      <c r="B11" s="87" t="s">
        <v>125</v>
      </c>
      <c r="C11" s="25" t="s">
        <v>125</v>
      </c>
      <c r="D11" s="57"/>
      <c r="E11" s="57"/>
      <c r="F11" s="57"/>
    </row>
    <row r="12" ht="16.35" customHeight="1" spans="2:6">
      <c r="B12" s="1" t="s">
        <v>126</v>
      </c>
      <c r="C12" s="1"/>
      <c r="D12" s="1"/>
      <c r="E12" s="1"/>
      <c r="F12" s="1"/>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15" t="s">
        <v>127</v>
      </c>
    </row>
    <row r="2" ht="16.35" customHeight="1" spans="3:6">
      <c r="C2" s="59" t="s">
        <v>128</v>
      </c>
      <c r="D2" s="59"/>
      <c r="E2" s="59"/>
      <c r="F2" s="59"/>
    </row>
    <row r="3" ht="16.35" customHeight="1" spans="3:6">
      <c r="C3" s="59"/>
      <c r="D3" s="59"/>
      <c r="E3" s="59"/>
      <c r="F3" s="59"/>
    </row>
    <row r="4" ht="16.35" customHeight="1"/>
    <row r="5" ht="23.25" customHeight="1" spans="6:6">
      <c r="F5" s="77" t="s">
        <v>2</v>
      </c>
    </row>
    <row r="6" ht="34.5" customHeight="1" spans="3:6">
      <c r="C6" s="78" t="s">
        <v>3</v>
      </c>
      <c r="D6" s="78"/>
      <c r="E6" s="78" t="s">
        <v>4</v>
      </c>
      <c r="F6" s="78"/>
    </row>
    <row r="7" ht="32.75" customHeight="1" spans="3:6">
      <c r="C7" s="78" t="s">
        <v>5</v>
      </c>
      <c r="D7" s="78" t="s">
        <v>6</v>
      </c>
      <c r="E7" s="78" t="s">
        <v>5</v>
      </c>
      <c r="F7" s="78" t="s">
        <v>6</v>
      </c>
    </row>
    <row r="8" ht="25" customHeight="1" spans="3:6">
      <c r="C8" s="79" t="s">
        <v>7</v>
      </c>
      <c r="D8" s="80">
        <f>D9</f>
        <v>212.28</v>
      </c>
      <c r="E8" s="79" t="s">
        <v>7</v>
      </c>
      <c r="F8" s="80">
        <f>F9+F10+F11+F12</f>
        <v>212.28</v>
      </c>
    </row>
    <row r="9" ht="20.7" customHeight="1" spans="2:6">
      <c r="B9" s="81" t="s">
        <v>129</v>
      </c>
      <c r="C9" s="64" t="s">
        <v>13</v>
      </c>
      <c r="D9" s="80">
        <v>212.28</v>
      </c>
      <c r="E9" s="64" t="s">
        <v>14</v>
      </c>
      <c r="F9" s="80">
        <v>156.83</v>
      </c>
    </row>
    <row r="10" ht="20.7" customHeight="1" spans="2:6">
      <c r="B10" s="81"/>
      <c r="C10" s="64" t="s">
        <v>15</v>
      </c>
      <c r="D10" s="80"/>
      <c r="E10" s="64" t="s">
        <v>16</v>
      </c>
      <c r="F10" s="80">
        <v>40.63</v>
      </c>
    </row>
    <row r="11" ht="20.7" customHeight="1" spans="2:6">
      <c r="B11" s="81"/>
      <c r="C11" s="64" t="s">
        <v>17</v>
      </c>
      <c r="D11" s="80"/>
      <c r="E11" s="64" t="s">
        <v>18</v>
      </c>
      <c r="F11" s="80">
        <v>6.74</v>
      </c>
    </row>
    <row r="12" ht="20.7" customHeight="1" spans="2:6">
      <c r="B12" s="81"/>
      <c r="C12" s="64" t="s">
        <v>130</v>
      </c>
      <c r="D12" s="80"/>
      <c r="E12" s="64" t="s">
        <v>19</v>
      </c>
      <c r="F12" s="80">
        <v>8.08</v>
      </c>
    </row>
    <row r="13" ht="20.7" customHeight="1" spans="2:6">
      <c r="B13" s="81"/>
      <c r="C13" s="64" t="s">
        <v>131</v>
      </c>
      <c r="D13" s="80"/>
      <c r="E13" s="64"/>
      <c r="F13" s="80"/>
    </row>
    <row r="14" ht="20.7" customHeight="1" spans="2:6">
      <c r="B14" s="81"/>
      <c r="C14" s="64" t="s">
        <v>132</v>
      </c>
      <c r="D14" s="80"/>
      <c r="E14" s="64"/>
      <c r="F14" s="80"/>
    </row>
    <row r="15" ht="20.7" customHeight="1" spans="2:6">
      <c r="B15" s="81"/>
      <c r="C15" s="64" t="s">
        <v>133</v>
      </c>
      <c r="D15" s="80"/>
      <c r="E15" s="64"/>
      <c r="F15" s="80"/>
    </row>
    <row r="16" ht="20.7" customHeight="1" spans="2:6">
      <c r="B16" s="81"/>
      <c r="C16" s="64" t="s">
        <v>134</v>
      </c>
      <c r="D16" s="80"/>
      <c r="E16" s="64"/>
      <c r="F16" s="80"/>
    </row>
    <row r="17" ht="20.7" customHeight="1" spans="2:6">
      <c r="B17" s="81"/>
      <c r="C17" s="64" t="s">
        <v>135</v>
      </c>
      <c r="D17" s="80"/>
      <c r="E17" s="64"/>
      <c r="F17" s="80"/>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B1" workbookViewId="0">
      <selection activeCell="B2" sqref="B2:M3"/>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
      <c r="B1" s="15" t="s">
        <v>136</v>
      </c>
    </row>
    <row r="2" ht="16.35" customHeight="1" spans="2:13">
      <c r="B2" s="59" t="s">
        <v>137</v>
      </c>
      <c r="C2" s="59"/>
      <c r="D2" s="59"/>
      <c r="E2" s="59"/>
      <c r="F2" s="59"/>
      <c r="G2" s="59"/>
      <c r="H2" s="59"/>
      <c r="I2" s="59"/>
      <c r="J2" s="59"/>
      <c r="K2" s="59"/>
      <c r="L2" s="59"/>
      <c r="M2" s="59"/>
    </row>
    <row r="3" ht="16.35" customHeight="1" spans="2:13">
      <c r="B3" s="59"/>
      <c r="C3" s="59"/>
      <c r="D3" s="59"/>
      <c r="E3" s="59"/>
      <c r="F3" s="59"/>
      <c r="G3" s="59"/>
      <c r="H3" s="59"/>
      <c r="I3" s="59"/>
      <c r="J3" s="59"/>
      <c r="K3" s="59"/>
      <c r="L3" s="59"/>
      <c r="M3" s="59"/>
    </row>
    <row r="4" ht="16.35" customHeight="1"/>
    <row r="5" ht="22.4" customHeight="1" spans="13:13">
      <c r="M5" s="58" t="s">
        <v>2</v>
      </c>
    </row>
    <row r="6" ht="36.2" customHeight="1" spans="2:13">
      <c r="B6" s="68" t="s">
        <v>138</v>
      </c>
      <c r="C6" s="68"/>
      <c r="D6" s="68" t="s">
        <v>33</v>
      </c>
      <c r="E6" s="69" t="s">
        <v>139</v>
      </c>
      <c r="F6" s="69" t="s">
        <v>140</v>
      </c>
      <c r="G6" s="69" t="s">
        <v>141</v>
      </c>
      <c r="H6" s="69" t="s">
        <v>142</v>
      </c>
      <c r="I6" s="69" t="s">
        <v>143</v>
      </c>
      <c r="J6" s="69" t="s">
        <v>144</v>
      </c>
      <c r="K6" s="69" t="s">
        <v>145</v>
      </c>
      <c r="L6" s="69" t="s">
        <v>146</v>
      </c>
      <c r="M6" s="69" t="s">
        <v>147</v>
      </c>
    </row>
    <row r="7" ht="30.15" customHeight="1" spans="2:13">
      <c r="B7" s="68" t="s">
        <v>65</v>
      </c>
      <c r="C7" s="68" t="s">
        <v>32</v>
      </c>
      <c r="D7" s="68"/>
      <c r="E7" s="69"/>
      <c r="F7" s="69"/>
      <c r="G7" s="69"/>
      <c r="H7" s="69"/>
      <c r="I7" s="69"/>
      <c r="J7" s="69"/>
      <c r="K7" s="69"/>
      <c r="L7" s="69"/>
      <c r="M7" s="69"/>
    </row>
    <row r="8" ht="20.7" customHeight="1" spans="2:13">
      <c r="B8" s="70" t="s">
        <v>7</v>
      </c>
      <c r="C8" s="70"/>
      <c r="D8" s="71">
        <f>E8</f>
        <v>212.28</v>
      </c>
      <c r="E8" s="71">
        <f>E9+E12+E17+E20</f>
        <v>212.28</v>
      </c>
      <c r="F8" s="71"/>
      <c r="G8" s="71"/>
      <c r="H8" s="71"/>
      <c r="I8" s="71"/>
      <c r="J8" s="71"/>
      <c r="K8" s="71"/>
      <c r="L8" s="71"/>
      <c r="M8" s="71"/>
    </row>
    <row r="9" ht="20.7" customHeight="1" spans="2:13">
      <c r="B9" s="72" t="s">
        <v>36</v>
      </c>
      <c r="C9" s="73" t="s">
        <v>14</v>
      </c>
      <c r="D9" s="74">
        <f>E9</f>
        <v>156.83</v>
      </c>
      <c r="E9" s="74">
        <v>156.83</v>
      </c>
      <c r="F9" s="74"/>
      <c r="G9" s="74"/>
      <c r="H9" s="74"/>
      <c r="I9" s="74"/>
      <c r="J9" s="74"/>
      <c r="K9" s="74"/>
      <c r="L9" s="74"/>
      <c r="M9" s="74"/>
    </row>
    <row r="10" ht="18.1" customHeight="1" spans="2:13">
      <c r="B10" s="75" t="s">
        <v>148</v>
      </c>
      <c r="C10" s="76" t="s">
        <v>149</v>
      </c>
      <c r="D10" s="74">
        <f t="shared" ref="D10:D22" si="0">E10</f>
        <v>156.83</v>
      </c>
      <c r="E10" s="74">
        <v>156.83</v>
      </c>
      <c r="F10" s="74"/>
      <c r="G10" s="74"/>
      <c r="H10" s="74"/>
      <c r="I10" s="74"/>
      <c r="J10" s="74"/>
      <c r="K10" s="74"/>
      <c r="L10" s="74"/>
      <c r="M10" s="74"/>
    </row>
    <row r="11" ht="19.8" customHeight="1" spans="2:13">
      <c r="B11" s="75" t="s">
        <v>150</v>
      </c>
      <c r="C11" s="76" t="s">
        <v>151</v>
      </c>
      <c r="D11" s="74">
        <f t="shared" si="0"/>
        <v>156.83</v>
      </c>
      <c r="E11" s="74">
        <v>156.83</v>
      </c>
      <c r="F11" s="74"/>
      <c r="G11" s="74"/>
      <c r="H11" s="74"/>
      <c r="I11" s="74"/>
      <c r="J11" s="74"/>
      <c r="K11" s="74"/>
      <c r="L11" s="74"/>
      <c r="M11" s="74"/>
    </row>
    <row r="12" ht="20.7" customHeight="1" spans="2:13">
      <c r="B12" s="72" t="s">
        <v>41</v>
      </c>
      <c r="C12" s="73" t="s">
        <v>16</v>
      </c>
      <c r="D12" s="74">
        <f t="shared" si="0"/>
        <v>40.63</v>
      </c>
      <c r="E12" s="74">
        <v>40.63</v>
      </c>
      <c r="F12" s="74"/>
      <c r="G12" s="74"/>
      <c r="H12" s="74"/>
      <c r="I12" s="74"/>
      <c r="J12" s="74"/>
      <c r="K12" s="74"/>
      <c r="L12" s="74"/>
      <c r="M12" s="74"/>
    </row>
    <row r="13" ht="18.1" customHeight="1" spans="2:13">
      <c r="B13" s="75" t="s">
        <v>152</v>
      </c>
      <c r="C13" s="76" t="s">
        <v>153</v>
      </c>
      <c r="D13" s="74">
        <f t="shared" si="0"/>
        <v>40.63</v>
      </c>
      <c r="E13" s="74">
        <v>40.63</v>
      </c>
      <c r="F13" s="74"/>
      <c r="G13" s="74"/>
      <c r="H13" s="74"/>
      <c r="I13" s="74"/>
      <c r="J13" s="74"/>
      <c r="K13" s="74"/>
      <c r="L13" s="74"/>
      <c r="M13" s="74"/>
    </row>
    <row r="14" ht="19.8" customHeight="1" spans="2:13">
      <c r="B14" s="75" t="s">
        <v>154</v>
      </c>
      <c r="C14" s="76" t="s">
        <v>155</v>
      </c>
      <c r="D14" s="74">
        <f t="shared" si="0"/>
        <v>8.06</v>
      </c>
      <c r="E14" s="74">
        <v>8.06</v>
      </c>
      <c r="F14" s="74"/>
      <c r="G14" s="74"/>
      <c r="H14" s="74"/>
      <c r="I14" s="74"/>
      <c r="J14" s="74"/>
      <c r="K14" s="74"/>
      <c r="L14" s="74"/>
      <c r="M14" s="74"/>
    </row>
    <row r="15" ht="19.8" customHeight="1" spans="2:13">
      <c r="B15" s="75" t="s">
        <v>156</v>
      </c>
      <c r="C15" s="76" t="s">
        <v>157</v>
      </c>
      <c r="D15" s="74">
        <f t="shared" si="0"/>
        <v>21.78</v>
      </c>
      <c r="E15" s="74">
        <v>21.78</v>
      </c>
      <c r="F15" s="74"/>
      <c r="G15" s="74"/>
      <c r="H15" s="74"/>
      <c r="I15" s="74"/>
      <c r="J15" s="74"/>
      <c r="K15" s="74"/>
      <c r="L15" s="74"/>
      <c r="M15" s="74"/>
    </row>
    <row r="16" ht="19.8" customHeight="1" spans="2:13">
      <c r="B16" s="75" t="s">
        <v>158</v>
      </c>
      <c r="C16" s="76" t="s">
        <v>159</v>
      </c>
      <c r="D16" s="74">
        <f t="shared" si="0"/>
        <v>10.79</v>
      </c>
      <c r="E16" s="74">
        <v>10.79</v>
      </c>
      <c r="F16" s="74"/>
      <c r="G16" s="74"/>
      <c r="H16" s="74"/>
      <c r="I16" s="74"/>
      <c r="J16" s="74"/>
      <c r="K16" s="74"/>
      <c r="L16" s="74"/>
      <c r="M16" s="74"/>
    </row>
    <row r="17" ht="20.7" customHeight="1" spans="2:13">
      <c r="B17" s="72" t="s">
        <v>50</v>
      </c>
      <c r="C17" s="73" t="s">
        <v>18</v>
      </c>
      <c r="D17" s="74">
        <f t="shared" si="0"/>
        <v>6.74</v>
      </c>
      <c r="E17" s="74">
        <v>6.74</v>
      </c>
      <c r="F17" s="74"/>
      <c r="G17" s="74"/>
      <c r="H17" s="74"/>
      <c r="I17" s="74"/>
      <c r="J17" s="74"/>
      <c r="K17" s="74"/>
      <c r="L17" s="74"/>
      <c r="M17" s="74"/>
    </row>
    <row r="18" ht="18.1" customHeight="1" spans="2:13">
      <c r="B18" s="75" t="s">
        <v>160</v>
      </c>
      <c r="C18" s="76" t="s">
        <v>161</v>
      </c>
      <c r="D18" s="74">
        <f t="shared" si="0"/>
        <v>6.74</v>
      </c>
      <c r="E18" s="74">
        <v>6.74</v>
      </c>
      <c r="F18" s="74"/>
      <c r="G18" s="74"/>
      <c r="H18" s="74"/>
      <c r="I18" s="74"/>
      <c r="J18" s="74"/>
      <c r="K18" s="74"/>
      <c r="L18" s="74"/>
      <c r="M18" s="74"/>
    </row>
    <row r="19" ht="19.8" customHeight="1" spans="2:13">
      <c r="B19" s="75" t="s">
        <v>162</v>
      </c>
      <c r="C19" s="76" t="s">
        <v>163</v>
      </c>
      <c r="D19" s="74">
        <f t="shared" si="0"/>
        <v>6.74</v>
      </c>
      <c r="E19" s="74">
        <v>6.74</v>
      </c>
      <c r="F19" s="74"/>
      <c r="G19" s="74"/>
      <c r="H19" s="74"/>
      <c r="I19" s="74"/>
      <c r="J19" s="74"/>
      <c r="K19" s="74"/>
      <c r="L19" s="74"/>
      <c r="M19" s="74"/>
    </row>
    <row r="20" ht="20.7" customHeight="1" spans="2:13">
      <c r="B20" s="72" t="s">
        <v>55</v>
      </c>
      <c r="C20" s="73" t="s">
        <v>19</v>
      </c>
      <c r="D20" s="74">
        <f t="shared" si="0"/>
        <v>8.08</v>
      </c>
      <c r="E20" s="74">
        <v>8.08</v>
      </c>
      <c r="F20" s="74"/>
      <c r="G20" s="74"/>
      <c r="H20" s="74"/>
      <c r="I20" s="74"/>
      <c r="J20" s="74"/>
      <c r="K20" s="74"/>
      <c r="L20" s="74"/>
      <c r="M20" s="74"/>
    </row>
    <row r="21" ht="18.1" customHeight="1" spans="2:13">
      <c r="B21" s="75" t="s">
        <v>164</v>
      </c>
      <c r="C21" s="76" t="s">
        <v>165</v>
      </c>
      <c r="D21" s="74">
        <f t="shared" si="0"/>
        <v>8.08</v>
      </c>
      <c r="E21" s="74">
        <v>8.08</v>
      </c>
      <c r="F21" s="74"/>
      <c r="G21" s="74"/>
      <c r="H21" s="74"/>
      <c r="I21" s="74"/>
      <c r="J21" s="74"/>
      <c r="K21" s="74"/>
      <c r="L21" s="74"/>
      <c r="M21" s="74"/>
    </row>
    <row r="22" ht="19.8" customHeight="1" spans="2:13">
      <c r="B22" s="75" t="s">
        <v>166</v>
      </c>
      <c r="C22" s="76" t="s">
        <v>167</v>
      </c>
      <c r="D22" s="74">
        <f t="shared" si="0"/>
        <v>8.08</v>
      </c>
      <c r="E22" s="74">
        <v>8.08</v>
      </c>
      <c r="F22" s="74"/>
      <c r="G22" s="74"/>
      <c r="H22" s="74"/>
      <c r="I22" s="74"/>
      <c r="J22" s="74"/>
      <c r="K22" s="74"/>
      <c r="L22" s="74"/>
      <c r="M22" s="74"/>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2" sqref="B2:F3"/>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
      <c r="B1" s="15" t="s">
        <v>168</v>
      </c>
    </row>
    <row r="2" ht="16.35" customHeight="1" spans="2:6">
      <c r="B2" s="59" t="s">
        <v>169</v>
      </c>
      <c r="C2" s="59"/>
      <c r="D2" s="59"/>
      <c r="E2" s="59"/>
      <c r="F2" s="59"/>
    </row>
    <row r="3" ht="16.35" customHeight="1" spans="2:6">
      <c r="B3" s="59"/>
      <c r="C3" s="59"/>
      <c r="D3" s="59"/>
      <c r="E3" s="59"/>
      <c r="F3" s="59"/>
    </row>
    <row r="4" ht="16.35" customHeight="1" spans="2:6">
      <c r="B4" s="60"/>
      <c r="C4" s="60"/>
      <c r="D4" s="60"/>
      <c r="E4" s="60"/>
      <c r="F4" s="60"/>
    </row>
    <row r="5" ht="18.95" customHeight="1" spans="2:6">
      <c r="B5" s="60"/>
      <c r="C5" s="60"/>
      <c r="D5" s="60"/>
      <c r="E5" s="60"/>
      <c r="F5" s="19" t="s">
        <v>2</v>
      </c>
    </row>
    <row r="6" ht="31.9" customHeight="1" spans="2:6">
      <c r="B6" s="61" t="s">
        <v>65</v>
      </c>
      <c r="C6" s="61" t="s">
        <v>32</v>
      </c>
      <c r="D6" s="61" t="s">
        <v>33</v>
      </c>
      <c r="E6" s="61" t="s">
        <v>170</v>
      </c>
      <c r="F6" s="61" t="s">
        <v>171</v>
      </c>
    </row>
    <row r="7" ht="23.25" customHeight="1" spans="2:6">
      <c r="B7" s="22" t="s">
        <v>7</v>
      </c>
      <c r="C7" s="22"/>
      <c r="D7" s="62">
        <f>E7</f>
        <v>212.28</v>
      </c>
      <c r="E7" s="62">
        <f>E8+E11+E16+E19</f>
        <v>212.28</v>
      </c>
      <c r="F7" s="62"/>
    </row>
    <row r="8" ht="21.55" customHeight="1" spans="2:6">
      <c r="B8" s="63" t="s">
        <v>36</v>
      </c>
      <c r="C8" s="64" t="s">
        <v>14</v>
      </c>
      <c r="D8" s="62">
        <f t="shared" ref="D8:D21" si="0">E8</f>
        <v>156.83</v>
      </c>
      <c r="E8" s="65">
        <v>156.83</v>
      </c>
      <c r="F8" s="65"/>
    </row>
    <row r="9" ht="20.7" customHeight="1" spans="2:6">
      <c r="B9" s="66" t="s">
        <v>172</v>
      </c>
      <c r="C9" s="67" t="s">
        <v>173</v>
      </c>
      <c r="D9" s="62">
        <f t="shared" si="0"/>
        <v>156.83</v>
      </c>
      <c r="E9" s="65">
        <v>156.83</v>
      </c>
      <c r="F9" s="65"/>
    </row>
    <row r="10" ht="20.7" customHeight="1" spans="2:6">
      <c r="B10" s="66" t="s">
        <v>174</v>
      </c>
      <c r="C10" s="67" t="s">
        <v>175</v>
      </c>
      <c r="D10" s="62">
        <f t="shared" si="0"/>
        <v>156.83</v>
      </c>
      <c r="E10" s="65">
        <v>156.83</v>
      </c>
      <c r="F10" s="65"/>
    </row>
    <row r="11" ht="21.55" customHeight="1" spans="2:6">
      <c r="B11" s="63" t="s">
        <v>41</v>
      </c>
      <c r="C11" s="64" t="s">
        <v>16</v>
      </c>
      <c r="D11" s="62">
        <f t="shared" si="0"/>
        <v>40.63</v>
      </c>
      <c r="E11" s="65">
        <v>40.63</v>
      </c>
      <c r="F11" s="65"/>
    </row>
    <row r="12" ht="20.7" customHeight="1" spans="2:6">
      <c r="B12" s="66" t="s">
        <v>176</v>
      </c>
      <c r="C12" s="67" t="s">
        <v>177</v>
      </c>
      <c r="D12" s="62">
        <f t="shared" si="0"/>
        <v>40.63</v>
      </c>
      <c r="E12" s="65">
        <v>40.63</v>
      </c>
      <c r="F12" s="65"/>
    </row>
    <row r="13" ht="20.7" customHeight="1" spans="2:6">
      <c r="B13" s="66" t="s">
        <v>178</v>
      </c>
      <c r="C13" s="67" t="s">
        <v>179</v>
      </c>
      <c r="D13" s="62">
        <f t="shared" si="0"/>
        <v>8.06</v>
      </c>
      <c r="E13" s="65">
        <v>8.06</v>
      </c>
      <c r="F13" s="65"/>
    </row>
    <row r="14" ht="20.7" customHeight="1" spans="2:6">
      <c r="B14" s="66" t="s">
        <v>180</v>
      </c>
      <c r="C14" s="67" t="s">
        <v>181</v>
      </c>
      <c r="D14" s="62">
        <f t="shared" si="0"/>
        <v>21.78</v>
      </c>
      <c r="E14" s="65">
        <v>21.78</v>
      </c>
      <c r="F14" s="65"/>
    </row>
    <row r="15" ht="20.7" customHeight="1" spans="2:6">
      <c r="B15" s="66" t="s">
        <v>182</v>
      </c>
      <c r="C15" s="67" t="s">
        <v>183</v>
      </c>
      <c r="D15" s="62">
        <f t="shared" si="0"/>
        <v>10.79</v>
      </c>
      <c r="E15" s="65">
        <v>10.79</v>
      </c>
      <c r="F15" s="65"/>
    </row>
    <row r="16" ht="21.55" customHeight="1" spans="2:6">
      <c r="B16" s="63" t="s">
        <v>50</v>
      </c>
      <c r="C16" s="64" t="s">
        <v>18</v>
      </c>
      <c r="D16" s="62">
        <f t="shared" si="0"/>
        <v>6.74</v>
      </c>
      <c r="E16" s="65">
        <v>6.74</v>
      </c>
      <c r="F16" s="65"/>
    </row>
    <row r="17" ht="20.7" customHeight="1" spans="2:6">
      <c r="B17" s="66" t="s">
        <v>184</v>
      </c>
      <c r="C17" s="67" t="s">
        <v>185</v>
      </c>
      <c r="D17" s="62">
        <f t="shared" si="0"/>
        <v>6.74</v>
      </c>
      <c r="E17" s="65">
        <v>6.74</v>
      </c>
      <c r="F17" s="65"/>
    </row>
    <row r="18" ht="20.7" customHeight="1" spans="2:6">
      <c r="B18" s="66" t="s">
        <v>186</v>
      </c>
      <c r="C18" s="67" t="s">
        <v>187</v>
      </c>
      <c r="D18" s="62">
        <f t="shared" si="0"/>
        <v>6.74</v>
      </c>
      <c r="E18" s="65">
        <v>6.74</v>
      </c>
      <c r="F18" s="65"/>
    </row>
    <row r="19" ht="21.55" customHeight="1" spans="2:6">
      <c r="B19" s="63" t="s">
        <v>55</v>
      </c>
      <c r="C19" s="64" t="s">
        <v>19</v>
      </c>
      <c r="D19" s="62">
        <f t="shared" si="0"/>
        <v>8.08</v>
      </c>
      <c r="E19" s="65">
        <v>8.08</v>
      </c>
      <c r="F19" s="65"/>
    </row>
    <row r="20" ht="20.7" customHeight="1" spans="2:6">
      <c r="B20" s="66" t="s">
        <v>188</v>
      </c>
      <c r="C20" s="67" t="s">
        <v>189</v>
      </c>
      <c r="D20" s="62">
        <f t="shared" si="0"/>
        <v>8.08</v>
      </c>
      <c r="E20" s="65">
        <v>8.08</v>
      </c>
      <c r="F20" s="65"/>
    </row>
    <row r="21" ht="20.7" customHeight="1" spans="2:6">
      <c r="B21" s="66" t="s">
        <v>190</v>
      </c>
      <c r="C21" s="67" t="s">
        <v>191</v>
      </c>
      <c r="D21" s="62">
        <f t="shared" si="0"/>
        <v>8.08</v>
      </c>
      <c r="E21" s="65">
        <v>8.08</v>
      </c>
      <c r="F21" s="65"/>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15" t="s">
        <v>192</v>
      </c>
      <c r="C1" s="1"/>
      <c r="D1" s="1"/>
      <c r="E1" s="1"/>
      <c r="F1" s="1"/>
      <c r="G1" s="1"/>
      <c r="H1" s="1"/>
      <c r="I1" s="1"/>
      <c r="J1" s="1"/>
      <c r="K1" s="1"/>
      <c r="L1" s="1"/>
      <c r="M1" s="1"/>
    </row>
    <row r="2" ht="16.35" customHeight="1" spans="2:13">
      <c r="B2" s="53" t="s">
        <v>193</v>
      </c>
      <c r="C2" s="53"/>
      <c r="D2" s="53"/>
      <c r="E2" s="53"/>
      <c r="F2" s="53"/>
      <c r="G2" s="53"/>
      <c r="H2" s="53"/>
      <c r="I2" s="53"/>
      <c r="J2" s="53"/>
      <c r="K2" s="53"/>
      <c r="L2" s="53"/>
      <c r="M2" s="53"/>
    </row>
    <row r="3" ht="16.35" customHeight="1" spans="2:13">
      <c r="B3" s="53"/>
      <c r="C3" s="53"/>
      <c r="D3" s="53"/>
      <c r="E3" s="53"/>
      <c r="F3" s="53"/>
      <c r="G3" s="53"/>
      <c r="H3" s="53"/>
      <c r="I3" s="53"/>
      <c r="J3" s="53"/>
      <c r="K3" s="53"/>
      <c r="L3" s="53"/>
      <c r="M3" s="53"/>
    </row>
    <row r="4" ht="16.35" customHeight="1" spans="2:13">
      <c r="B4" s="1"/>
      <c r="C4" s="1"/>
      <c r="D4" s="1"/>
      <c r="E4" s="1"/>
      <c r="F4" s="1"/>
      <c r="G4" s="1"/>
      <c r="H4" s="1"/>
      <c r="I4" s="1"/>
      <c r="J4" s="1"/>
      <c r="K4" s="1"/>
      <c r="L4" s="1"/>
      <c r="M4" s="1"/>
    </row>
    <row r="5" ht="21.55" customHeight="1" spans="2:13">
      <c r="B5" s="1"/>
      <c r="C5" s="1"/>
      <c r="D5" s="1"/>
      <c r="E5" s="1"/>
      <c r="F5" s="1"/>
      <c r="G5" s="1"/>
      <c r="H5" s="1"/>
      <c r="I5" s="1"/>
      <c r="J5" s="1"/>
      <c r="K5" s="1"/>
      <c r="L5" s="1"/>
      <c r="M5" s="58" t="s">
        <v>2</v>
      </c>
    </row>
    <row r="6" ht="65.55" customHeight="1" spans="2:13">
      <c r="B6" s="54" t="s">
        <v>194</v>
      </c>
      <c r="C6" s="54" t="s">
        <v>5</v>
      </c>
      <c r="D6" s="54" t="s">
        <v>33</v>
      </c>
      <c r="E6" s="54" t="s">
        <v>139</v>
      </c>
      <c r="F6" s="54" t="s">
        <v>140</v>
      </c>
      <c r="G6" s="54" t="s">
        <v>141</v>
      </c>
      <c r="H6" s="54" t="s">
        <v>142</v>
      </c>
      <c r="I6" s="54" t="s">
        <v>143</v>
      </c>
      <c r="J6" s="54" t="s">
        <v>144</v>
      </c>
      <c r="K6" s="54" t="s">
        <v>145</v>
      </c>
      <c r="L6" s="54" t="s">
        <v>146</v>
      </c>
      <c r="M6" s="54" t="s">
        <v>147</v>
      </c>
    </row>
    <row r="7" ht="23.25" customHeight="1" spans="2:13">
      <c r="B7" s="55" t="s">
        <v>7</v>
      </c>
      <c r="C7" s="55"/>
      <c r="D7" s="56">
        <v>0.4</v>
      </c>
      <c r="E7" s="56">
        <v>0.4</v>
      </c>
      <c r="F7" s="56"/>
      <c r="G7" s="56"/>
      <c r="H7" s="56"/>
      <c r="I7" s="56"/>
      <c r="J7" s="56"/>
      <c r="K7" s="56"/>
      <c r="L7" s="56"/>
      <c r="M7" s="56"/>
    </row>
    <row r="8" ht="21.55" customHeight="1" spans="2:13">
      <c r="B8" s="21" t="s">
        <v>195</v>
      </c>
      <c r="C8" s="21" t="s">
        <v>196</v>
      </c>
      <c r="D8" s="57">
        <v>0.4</v>
      </c>
      <c r="E8" s="57">
        <v>0.4</v>
      </c>
      <c r="F8" s="57"/>
      <c r="G8" s="57"/>
      <c r="H8" s="57"/>
      <c r="I8" s="57"/>
      <c r="J8" s="57"/>
      <c r="K8" s="57"/>
      <c r="L8" s="57"/>
      <c r="M8" s="57"/>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岁月不及深情</cp:lastModifiedBy>
  <dcterms:created xsi:type="dcterms:W3CDTF">2025-02-12T11:08:00Z</dcterms:created>
  <dcterms:modified xsi:type="dcterms:W3CDTF">2025-02-17T06:41:13Z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5099F39825E94B81A562E3544792F26F_12</vt:lpwstr>
  </property>
  <property fmtid="{D5CDD505-2E9C-101B-9397-08002B2CF9AE}" pid="3" name="KSOProductBuildVer">
    <vt:lpwstr>2052-12.1.0.19770</vt:lpwstr>
  </property>
</Properties>
</file>