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<sst xmlns="http://schemas.openxmlformats.org/spreadsheetml/2006/main" count="420" uniqueCount="218">
  <si>
    <t>表一</t>
  </si>
  <si>
    <t>2023年(巫溪县妇女联合会)财政拨款收支总表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</si>
  <si>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</si>
  <si>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</si>
  <si>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</si>
  <si>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</si>
  <si>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</si>
  <si>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</si>
  <si>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</si>
  <si>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</si>
  <si>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</si>
  <si>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</si>
  <si>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</si>
  <si>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</si>
  <si>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</si>
  <si>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</si>
  <si>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</si>
  <si>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</si>
  <si>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</si>
  <si>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</si>
  <si>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</si>
  <si>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</si>
  <si>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</si>
  <si>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</si>
  <si>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</si>
  <si>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</si>
  <si>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</si>
  <si>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</si>
  <si>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</si>
  <si>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2023年(巫溪县妇女联合会)一般公共预算财政拨款支出预算表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</si>
  <si>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</si>
  <si>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</si>
  <si>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</si>
  <si>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</si>
  <si>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</si>
  <si>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</si>
  <si>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</si>
  <si>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</si>
  <si>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</si>
  <si>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1"/>
        <rFont val="宋体"/>
        <charset val="134"/>
      </rPr>
      <t>201-一般公共服务支出</t>
    </r>
  </si>
  <si>
    <t>20129</t>
  </si>
  <si>
    <r>
      <rPr>
        <sz val="11"/>
        <rFont val="宋体"/>
        <charset val="134"/>
      </rPr>
      <t>20129-群众团体事务</t>
    </r>
  </si>
  <si>
    <t>2012901</t>
  </si>
  <si>
    <r>
      <rPr>
        <sz val="11"/>
        <rFont val="宋体"/>
        <charset val="134"/>
      </rPr>
      <t>2012901-行政运行</t>
    </r>
  </si>
  <si>
    <t>2012902</t>
  </si>
  <si>
    <r>
      <rPr>
        <sz val="11"/>
        <rFont val="宋体"/>
        <charset val="134"/>
      </rPr>
      <t>2012902-一般行政管理事务</t>
    </r>
  </si>
  <si>
    <t>2012999</t>
  </si>
  <si>
    <r>
      <rPr>
        <sz val="11"/>
        <rFont val="宋体"/>
        <charset val="134"/>
      </rPr>
      <t>2012999-其他群众团体事务支出</t>
    </r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</si>
  <si>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</si>
  <si>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</si>
  <si>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</si>
  <si>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</si>
  <si>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2080501</t>
  </si>
  <si>
    <r>
      <rPr>
        <sz val="11"/>
        <rFont val="宋体"/>
        <charset val="134"/>
      </rPr>
      <t>2080501-行政单位离退休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</si>
  <si>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</si>
  <si>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</si>
  <si>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</si>
  <si>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</si>
  <si>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</si>
  <si>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</si>
  <si>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</si>
  <si>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</si>
  <si>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</si>
  <si>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</si>
  <si>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</si>
  <si>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</si>
  <si>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</si>
  <si>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</si>
  <si>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</si>
  <si>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</si>
  <si>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备注：本表反映当年一般公共预算财政拨款支出情况。</t>
  </si>
  <si>
    <t>表三</t>
  </si>
  <si>
    <t>2023年(巫溪县妇女联合会)一般公共预算财政拨款基本支出预算表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</si>
  <si>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</si>
  <si>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</si>
  <si>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</si>
  <si>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</si>
  <si>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</si>
  <si>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</si>
  <si>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群众团体事务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</si>
  <si>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</si>
  <si>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</si>
  <si>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  其他群众团体事务支出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</si>
  <si>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</si>
  <si>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</si>
  <si>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</si>
  <si>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</si>
  <si>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</si>
  <si>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</si>
  <si>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</si>
  <si>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</si>
  <si>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</si>
  <si>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</si>
  <si>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</si>
  <si>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表四</t>
  </si>
  <si>
    <t>2023年(巫溪县妇女联合会)一般公共预算“三公”经费支出表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</si>
  <si>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</si>
  <si>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</si>
  <si>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</si>
  <si>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</si>
  <si>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</si>
  <si>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</si>
  <si>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</si>
  <si>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2023年(巫溪县妇女联合会)政府性基金预算支出表</t>
  </si>
  <si>
    <t>本年政府性基金预算财政拨款支出</t>
  </si>
  <si>
    <t>（备注：本单位无政府性基金收支，故此表无数据。）</t>
  </si>
  <si>
    <t>表六</t>
  </si>
  <si>
    <t>2023年(巫溪县妇女联合会)部门收支总表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</si>
  <si>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</si>
  <si>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</si>
  <si>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</si>
  <si>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</si>
  <si>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</si>
  <si>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</si>
  <si>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</si>
  <si>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</si>
  <si>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2023年(巫溪县妇女联合会)部门收入总表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</si>
  <si>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</si>
  <si>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</si>
  <si>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</si>
  <si>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</si>
  <si>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</si>
  <si>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</si>
  <si>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</si>
  <si>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</si>
  <si>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</si>
  <si>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</si>
  <si>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</si>
  <si>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2023年(巫溪县妇女联合会)部门支出总表</t>
  </si>
  <si>
    <t>基本支出</t>
  </si>
  <si>
    <t>项目支出</t>
  </si>
  <si>
    <t>表九</t>
  </si>
  <si>
    <t>2023年(巫溪县妇女联合会)政府采购预算明细表</t>
  </si>
  <si>
    <t>项目编号</t>
  </si>
  <si>
    <t>A</t>
  </si>
  <si>
    <t>货物</t>
  </si>
  <si>
    <t>表十</t>
  </si>
  <si>
    <t>2023年部门预算整体绩效目标表</t>
  </si>
  <si>
    <t>部门(单位)名称</t>
  </si>
  <si>
    <t>巫溪县妇女联合会</t>
  </si>
  <si>
    <t>部门支出预算数</t>
  </si>
  <si>
    <t>当年整体绩效目标</t>
  </si>
  <si>
    <t>开展送法律到基层讲座8场次;购买公益服务（司机）费用：1、培训致富带头人、女性带头人、女创客、女大学生、失业妇女等；2、打造家风家教实践基地，引导广大家庭建设好家庭、涵养好家教、传承好家风；3、评选绿色家庭，开展绿色家庭创建活动；4、加强妇女儿童维权站建设，开展法制宣传，服务满意度达85%；5、夯实基层基础，打通服务妇女群众“最后一公里”，有效发挥妇女、儿童之家阵地建；6、启动创建儿童友好社区，开展服务儿童公益活动。</t>
  </si>
  <si>
    <t>绩效指标</t>
  </si>
  <si>
    <t>指标</t>
  </si>
  <si>
    <t>指标权重</t>
  </si>
  <si>
    <t>计量单位</t>
  </si>
  <si>
    <t>指标性质</t>
  </si>
  <si>
    <t>指标值</t>
  </si>
  <si>
    <t>关心慰问困难妇女儿童数量</t>
  </si>
  <si>
    <t>20</t>
  </si>
  <si>
    <t>人</t>
  </si>
  <si>
    <t>≥</t>
  </si>
  <si>
    <t>100</t>
  </si>
  <si>
    <t>节日妇字号基地</t>
  </si>
  <si>
    <t>个</t>
  </si>
  <si>
    <t>2</t>
  </si>
  <si>
    <t>开展家庭建设、维权等活动场次</t>
  </si>
  <si>
    <t>场</t>
  </si>
  <si>
    <t>8</t>
  </si>
  <si>
    <t>群众满意度</t>
  </si>
  <si>
    <t>10</t>
  </si>
  <si>
    <t>%</t>
  </si>
  <si>
    <t>90</t>
  </si>
  <si>
    <t>先进典型表彰个数</t>
  </si>
  <si>
    <t>妇女整体自我保护意识</t>
  </si>
  <si>
    <t/>
  </si>
  <si>
    <t>定性</t>
  </si>
  <si>
    <t>有效改善</t>
  </si>
  <si>
    <t>表十一</t>
  </si>
  <si>
    <t>2023年重点专项资金绩效目标表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</si>
  <si>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</si>
  <si>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</si>
  <si>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</si>
  <si>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</si>
  <si>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</si>
  <si>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</si>
  <si>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</si>
  <si>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</si>
  <si>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</si>
  <si>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</si>
  <si>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</si>
  <si>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2023年部门（单位）一般性项目绩效目标表</t>
  </si>
  <si>
    <t>单位信息：</t>
  </si>
  <si>
    <t>项目名称：</t>
  </si>
  <si>
    <t>群团事业发展资金</t>
  </si>
  <si>
    <t>职能职责与活动：</t>
  </si>
  <si>
    <t>群团事业发展</t>
  </si>
  <si>
    <t>主管部门：</t>
  </si>
  <si>
    <t>项目经办人：</t>
  </si>
  <si>
    <t>陈丽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</si>
  <si>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</si>
  <si>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</si>
  <si>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</si>
  <si>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</si>
  <si>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</si>
  <si>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</si>
  <si>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1.困难妇女儿童关心慰问方面：在元旦、春节、端午等传统节假日对困难妇女儿童进行走访慰问。    2.家庭建设方面:持续深化家庭文明建设、开展家风家教宣传，寻找“最美家庭”、命名 “绿色家庭”，以“最美”效应带动构建家庭文明新风尚。  3.妇女儿童维权方面:深化“建设法治中国巾帼在行动”活动，召开巫溪县反家暴工作推进会，扎实推进基层“妇女儿童维权站”建设、“巾帼健康行动”等项目。   4.妇联干部队伍素质提升方面:推进“培训赋能”行动，对新一届妇联干部开展培训学习，提升执委履职能力；开展“巾帼夜校”培训，分两期举办，每期3个月。   5.巾帼建功立业方面:开展“乡村振兴、科技创新、创新创业、绿色生活”巾帼行动，团结动员妇女奋力建功立业。6.编制妇女儿童发展规划。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</si>
  <si>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</si>
  <si>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</si>
  <si>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</si>
  <si>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</si>
  <si>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</si>
  <si>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</si>
  <si>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</si>
  <si>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</si>
  <si>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</si>
  <si>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</si>
  <si>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</si>
  <si>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</si>
  <si>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开展家庭建建设、维护活动等场次</t>
  </si>
  <si>
    <t>正向指标</t>
  </si>
  <si>
    <t>培育妇字号基地</t>
  </si>
  <si>
    <t>满意度指标</t>
  </si>
  <si>
    <t>服务对象满意度指标</t>
  </si>
  <si>
    <t>效益指标</t>
  </si>
  <si>
    <t>社会效益指标</t>
  </si>
  <si>
    <t>有所增强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</si>
</sst>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9.75"/>
      <color rgb="FF000000"/>
      <name val="Helvetica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1"/>
      <color rgb="FF000000"/>
      <name val="宋体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华文新魏"/>
      <charset val="134"/>
    </font>
    <font>
      <sz val="10"/>
      <name val="SimSun"/>
      <charset val="134"/>
    </font>
    <font>
      <sz val="12"/>
      <name val="宋体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2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22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16" borderId="24" applyNumberFormat="0" applyAlignment="0" applyProtection="0">
      <alignment vertical="center"/>
    </xf>
    <xf numFmtId="0" fontId="51" fillId="16" borderId="23" applyNumberFormat="0" applyAlignment="0" applyProtection="0">
      <alignment vertical="center"/>
    </xf>
    <xf numFmtId="0" fontId="53" fillId="17" borderId="25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0" fillId="0" borderId="0"/>
    <xf numFmtId="0" fontId="61" fillId="0" borderId="0"/>
    <xf numFmtId="0" fontId="61" fillId="0" borderId="0"/>
    <xf numFmtId="0" fontId="6" fillId="0" borderId="0">
      <alignment vertical="center"/>
    </xf>
    <xf numFmtId="0" fontId="55" fillId="0" borderId="0">
      <alignment vertical="center"/>
    </xf>
  </cellStyleXfs>
  <cellXfs count="12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0" fillId="0" borderId="0" xfId="51" applyAlignment="1">
      <alignment vertical="center"/>
    </xf>
    <xf numFmtId="0" fontId="6" fillId="0" borderId="0" xfId="54">
      <alignment vertical="center"/>
    </xf>
    <xf numFmtId="0" fontId="11" fillId="0" borderId="0" xfId="51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left" vertical="center" wrapText="1"/>
    </xf>
    <xf numFmtId="0" fontId="12" fillId="0" borderId="3" xfId="51" applyFont="1" applyFill="1" applyBorder="1" applyAlignment="1">
      <alignment horizontal="center" vertical="center" wrapText="1"/>
    </xf>
    <xf numFmtId="0" fontId="13" fillId="0" borderId="3" xfId="51" applyFont="1" applyFill="1" applyBorder="1" applyAlignment="1">
      <alignment horizontal="center" vertical="center"/>
    </xf>
    <xf numFmtId="0" fontId="13" fillId="0" borderId="4" xfId="51" applyFont="1" applyFill="1" applyBorder="1" applyAlignment="1">
      <alignment horizontal="center" vertical="center"/>
    </xf>
    <xf numFmtId="176" fontId="13" fillId="0" borderId="5" xfId="51" applyNumberFormat="1" applyFont="1" applyFill="1" applyBorder="1" applyAlignment="1">
      <alignment horizontal="center" vertical="center"/>
    </xf>
    <xf numFmtId="176" fontId="13" fillId="0" borderId="0" xfId="51" applyNumberFormat="1" applyFont="1" applyFill="1" applyBorder="1" applyAlignment="1">
      <alignment horizontal="center" vertical="center"/>
    </xf>
    <xf numFmtId="176" fontId="13" fillId="0" borderId="6" xfId="51" applyNumberFormat="1" applyFont="1" applyFill="1" applyBorder="1" applyAlignment="1">
      <alignment horizontal="center" vertical="center"/>
    </xf>
    <xf numFmtId="176" fontId="13" fillId="0" borderId="7" xfId="51" applyNumberFormat="1" applyFont="1" applyFill="1" applyBorder="1" applyAlignment="1">
      <alignment horizontal="center" vertical="center"/>
    </xf>
    <xf numFmtId="176" fontId="13" fillId="0" borderId="8" xfId="51" applyNumberFormat="1" applyFont="1" applyFill="1" applyBorder="1" applyAlignment="1">
      <alignment horizontal="center" vertical="center"/>
    </xf>
    <xf numFmtId="176" fontId="13" fillId="0" borderId="9" xfId="51" applyNumberFormat="1" applyFont="1" applyFill="1" applyBorder="1" applyAlignment="1">
      <alignment horizontal="center" vertical="center"/>
    </xf>
    <xf numFmtId="49" fontId="13" fillId="0" borderId="3" xfId="51" applyNumberFormat="1" applyFont="1" applyFill="1" applyBorder="1" applyAlignment="1">
      <alignment horizontal="left" vertical="center" wrapText="1"/>
    </xf>
    <xf numFmtId="0" fontId="13" fillId="0" borderId="3" xfId="51" applyFont="1" applyFill="1" applyBorder="1" applyAlignment="1">
      <alignment horizontal="left" vertical="center"/>
    </xf>
    <xf numFmtId="49" fontId="13" fillId="0" borderId="3" xfId="5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25" fillId="3" borderId="1" xfId="20" applyFont="1" applyFill="1" applyBorder="1" applyAlignment="1">
      <alignment horizontal="left" vertical="center"/>
    </xf>
    <xf numFmtId="0" fontId="25" fillId="3" borderId="1" xfId="20" applyFont="1" applyFill="1" applyBorder="1" applyAlignment="1">
      <alignment horizontal="left" vertical="center" wrapText="1"/>
    </xf>
    <xf numFmtId="4" fontId="25" fillId="3" borderId="1" xfId="20" applyNumberFormat="1" applyFont="1" applyFill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4" fontId="28" fillId="0" borderId="1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30" fillId="0" borderId="0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32" fillId="0" borderId="12" xfId="0" applyFont="1" applyBorder="1">
      <alignment vertical="center"/>
    </xf>
    <xf numFmtId="0" fontId="32" fillId="0" borderId="14" xfId="0" applyFont="1" applyBorder="1">
      <alignment vertical="center"/>
    </xf>
    <xf numFmtId="4" fontId="25" fillId="0" borderId="1" xfId="20" applyNumberFormat="1" applyFont="1" applyBorder="1" applyAlignment="1">
      <alignment horizontal="right" vertical="center"/>
    </xf>
    <xf numFmtId="0" fontId="32" fillId="0" borderId="10" xfId="0" applyFont="1" applyBorder="1">
      <alignment vertical="center"/>
    </xf>
    <xf numFmtId="4" fontId="31" fillId="0" borderId="15" xfId="0" applyNumberFormat="1" applyFont="1" applyBorder="1" applyAlignment="1">
      <alignment horizontal="right" vertical="center"/>
    </xf>
    <xf numFmtId="0" fontId="3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4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77" fontId="37" fillId="0" borderId="1" xfId="0" applyNumberFormat="1" applyFont="1" applyBorder="1" applyAlignment="1">
      <alignment horizontal="center" vertical="center" wrapText="1"/>
    </xf>
    <xf numFmtId="0" fontId="38" fillId="0" borderId="1" xfId="53" applyNumberFormat="1" applyFont="1" applyFill="1" applyBorder="1" applyAlignment="1" applyProtection="1">
      <alignment horizontal="center" vertical="center"/>
    </xf>
    <xf numFmtId="177" fontId="38" fillId="0" borderId="1" xfId="53" applyNumberFormat="1" applyFont="1" applyFill="1" applyBorder="1" applyAlignment="1" applyProtection="1">
      <alignment horizontal="center" vertical="center"/>
    </xf>
    <xf numFmtId="0" fontId="39" fillId="0" borderId="0" xfId="0" applyFont="1" applyBorder="1" applyAlignment="1">
      <alignment vertical="center" wrapText="1"/>
    </xf>
    <xf numFmtId="0" fontId="15" fillId="0" borderId="0" xfId="55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4" fontId="40" fillId="0" borderId="10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4" fontId="40" fillId="0" borderId="18" xfId="0" applyNumberFormat="1" applyFont="1" applyBorder="1" applyAlignment="1">
      <alignment horizontal="right" vertical="center"/>
    </xf>
    <xf numFmtId="4" fontId="40" fillId="0" borderId="19" xfId="0" applyNumberFormat="1" applyFont="1" applyBorder="1" applyAlignment="1">
      <alignment horizontal="right" vertical="center"/>
    </xf>
    <xf numFmtId="4" fontId="25" fillId="0" borderId="20" xfId="20" applyNumberFormat="1" applyFont="1" applyBorder="1" applyAlignment="1">
      <alignment horizontal="right" vertical="center"/>
    </xf>
    <xf numFmtId="4" fontId="31" fillId="0" borderId="1" xfId="0" applyNumberFormat="1" applyFont="1" applyBorder="1" applyAlignment="1">
      <alignment horizontal="right" vertical="center"/>
    </xf>
    <xf numFmtId="4" fontId="31" fillId="0" borderId="13" xfId="0" applyNumberFormat="1" applyFont="1" applyBorder="1" applyAlignment="1">
      <alignment horizontal="right" vertical="center"/>
    </xf>
    <xf numFmtId="4" fontId="31" fillId="0" borderId="12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right" vertical="center" wrapText="1"/>
    </xf>
    <xf numFmtId="0" fontId="23" fillId="0" borderId="10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 wrapText="1"/>
    </xf>
    <xf numFmtId="0" fontId="32" fillId="0" borderId="10" xfId="0" applyFont="1" applyBorder="1" applyAlignment="1">
      <alignment vertical="center" wrapText="1"/>
    </xf>
    <xf numFmtId="4" fontId="25" fillId="0" borderId="21" xfId="2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topLeftCell="A4" workbookViewId="0">
      <selection activeCell="F6" sqref="F6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35"/>
      <c r="B1" s="3" t="s">
        <v>0</v>
      </c>
    </row>
    <row r="2" ht="40.5" customHeight="1" spans="2:8">
      <c r="B2" s="105" t="s">
        <v>1</v>
      </c>
      <c r="C2" s="105"/>
      <c r="D2" s="105"/>
      <c r="E2" s="105"/>
      <c r="F2" s="105"/>
      <c r="G2" s="105"/>
      <c r="H2" s="105"/>
    </row>
    <row r="3" ht="23.25" customHeight="1" spans="8:8">
      <c r="H3" s="68" t="s">
        <v>2</v>
      </c>
    </row>
    <row r="4" ht="43.15" customHeight="1" spans="2:8">
      <c r="B4" s="106" t="s">
        <v>3</v>
      </c>
      <c r="C4" s="106"/>
      <c r="D4" s="106" t="s">
        <v>4</v>
      </c>
      <c r="E4" s="106"/>
      <c r="F4" s="106"/>
      <c r="G4" s="106"/>
      <c r="H4" s="106"/>
    </row>
    <row r="5" ht="43.15" customHeight="1" spans="2:8">
      <c r="B5" s="69" t="s">
        <v>5</v>
      </c>
      <c r="C5" s="69" t="s">
        <v>6</v>
      </c>
      <c r="D5" s="69" t="s">
        <v>5</v>
      </c>
      <c r="E5" s="70" t="s">
        <v>7</v>
      </c>
      <c r="F5" s="56" t="s">
        <v>8</v>
      </c>
      <c r="G5" s="106" t="s">
        <v>9</v>
      </c>
      <c r="H5" s="106" t="s">
        <v>10</v>
      </c>
    </row>
    <row r="6" ht="24.2" customHeight="1" spans="2:8">
      <c r="B6" s="107" t="s">
        <v>11</v>
      </c>
      <c r="C6" s="108">
        <v>151.42</v>
      </c>
      <c r="D6" s="109" t="s">
        <v>12</v>
      </c>
      <c r="E6" s="110">
        <v>151.42</v>
      </c>
      <c r="F6" s="110">
        <v>151.42</v>
      </c>
      <c r="G6" s="111"/>
      <c r="H6" s="108"/>
    </row>
    <row r="7" ht="23.25" customHeight="1" spans="2:8">
      <c r="B7" s="79" t="s">
        <v>13</v>
      </c>
      <c r="C7" s="112">
        <v>151.42</v>
      </c>
      <c r="D7" s="81" t="s">
        <v>14</v>
      </c>
      <c r="E7" s="78">
        <v>125.81</v>
      </c>
      <c r="F7" s="78">
        <v>125.81</v>
      </c>
      <c r="G7" s="113"/>
      <c r="H7" s="114"/>
    </row>
    <row r="8" ht="23.25" customHeight="1" spans="2:8">
      <c r="B8" s="79" t="s">
        <v>15</v>
      </c>
      <c r="C8" s="115"/>
      <c r="D8" s="81" t="s">
        <v>16</v>
      </c>
      <c r="E8" s="72">
        <v>17.8</v>
      </c>
      <c r="F8" s="72">
        <v>17.8</v>
      </c>
      <c r="G8" s="113"/>
      <c r="H8" s="114"/>
    </row>
    <row r="9" ht="23.25" customHeight="1" spans="2:8">
      <c r="B9" s="79" t="s">
        <v>17</v>
      </c>
      <c r="C9" s="115"/>
      <c r="D9" s="81" t="s">
        <v>18</v>
      </c>
      <c r="E9" s="72">
        <v>2.62</v>
      </c>
      <c r="F9" s="72">
        <v>2.62</v>
      </c>
      <c r="G9" s="113"/>
      <c r="H9" s="114"/>
    </row>
    <row r="10" ht="23.25" customHeight="1" spans="2:8">
      <c r="B10" s="79"/>
      <c r="C10" s="115"/>
      <c r="D10" s="81" t="s">
        <v>19</v>
      </c>
      <c r="E10" s="72">
        <v>5.19</v>
      </c>
      <c r="F10" s="72">
        <v>5.19</v>
      </c>
      <c r="G10" s="113"/>
      <c r="H10" s="114"/>
    </row>
    <row r="11" ht="16.35" customHeight="1" spans="2:8">
      <c r="B11" s="116"/>
      <c r="C11" s="117"/>
      <c r="D11" s="118"/>
      <c r="E11" s="119"/>
      <c r="F11" s="119"/>
      <c r="G11" s="119"/>
      <c r="H11" s="120"/>
    </row>
    <row r="12" ht="22.35" customHeight="1" spans="2:8">
      <c r="B12" s="40" t="s">
        <v>20</v>
      </c>
      <c r="C12" s="121"/>
      <c r="D12" s="122" t="s">
        <v>21</v>
      </c>
      <c r="E12" s="123"/>
      <c r="F12" s="123"/>
      <c r="G12" s="123"/>
      <c r="H12" s="121"/>
    </row>
    <row r="13" ht="21.6" customHeight="1" spans="2:8">
      <c r="B13" s="124" t="s">
        <v>22</v>
      </c>
      <c r="C13" s="125"/>
      <c r="D13" s="116"/>
      <c r="E13" s="121"/>
      <c r="F13" s="121"/>
      <c r="G13" s="121"/>
      <c r="H13" s="121"/>
    </row>
    <row r="14" ht="20.65" customHeight="1" spans="2:8">
      <c r="B14" s="124" t="s">
        <v>23</v>
      </c>
      <c r="C14" s="121"/>
      <c r="D14" s="116"/>
      <c r="E14" s="121"/>
      <c r="F14" s="121"/>
      <c r="G14" s="121"/>
      <c r="H14" s="121"/>
    </row>
    <row r="15" ht="20.65" customHeight="1" spans="2:8">
      <c r="B15" s="124" t="s">
        <v>24</v>
      </c>
      <c r="C15" s="121"/>
      <c r="D15" s="116"/>
      <c r="E15" s="121"/>
      <c r="F15" s="121"/>
      <c r="G15" s="121"/>
      <c r="H15" s="121"/>
    </row>
    <row r="16" ht="16.35" customHeight="1" spans="2:8">
      <c r="B16" s="116"/>
      <c r="C16" s="126"/>
      <c r="D16" s="116"/>
      <c r="E16" s="121"/>
      <c r="F16" s="121"/>
      <c r="G16" s="121"/>
      <c r="H16" s="121"/>
    </row>
    <row r="17" ht="24.2" customHeight="1" spans="2:8">
      <c r="B17" s="71" t="s">
        <v>25</v>
      </c>
      <c r="C17" s="72">
        <v>151.42</v>
      </c>
      <c r="D17" s="73" t="s">
        <v>26</v>
      </c>
      <c r="E17" s="108">
        <f>SUM(E7:E16)</f>
        <v>151.42</v>
      </c>
      <c r="F17" s="108">
        <f>SUM(F7:F16)</f>
        <v>151.42</v>
      </c>
      <c r="G17" s="108"/>
      <c r="H17" s="108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5"/>
  <sheetViews>
    <sheetView topLeftCell="A4" workbookViewId="0">
      <selection activeCell="E8" sqref="E8:G24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6.35" customHeight="1" spans="1:7">
      <c r="A1" s="35"/>
      <c r="B1" s="3" t="s">
        <v>28</v>
      </c>
      <c r="C1" s="35"/>
      <c r="D1" s="35"/>
      <c r="E1" s="35"/>
      <c r="F1" s="35"/>
      <c r="G1" s="35"/>
    </row>
    <row r="2" ht="16.35" customHeight="1" spans="2:7">
      <c r="B2" s="88" t="s">
        <v>29</v>
      </c>
      <c r="C2" s="88"/>
      <c r="D2" s="88"/>
      <c r="E2" s="88"/>
      <c r="F2" s="88"/>
      <c r="G2" s="88"/>
    </row>
    <row r="3" ht="16.35" customHeight="1" spans="2:7">
      <c r="B3" s="88"/>
      <c r="C3" s="88"/>
      <c r="D3" s="88"/>
      <c r="E3" s="88"/>
      <c r="F3" s="88"/>
      <c r="G3" s="88"/>
    </row>
    <row r="4" ht="16.35" customHeight="1" spans="2:7">
      <c r="B4" s="35"/>
      <c r="C4" s="35"/>
      <c r="D4" s="35"/>
      <c r="E4" s="35"/>
      <c r="F4" s="35"/>
      <c r="G4" s="35"/>
    </row>
    <row r="5" ht="20.65" customHeight="1" spans="2:7">
      <c r="B5" s="35"/>
      <c r="C5" s="35"/>
      <c r="D5" s="35"/>
      <c r="E5" s="35"/>
      <c r="F5" s="35"/>
      <c r="G5" s="53" t="s">
        <v>2</v>
      </c>
    </row>
    <row r="6" ht="34.5" customHeight="1" spans="2:7">
      <c r="B6" s="98" t="s">
        <v>30</v>
      </c>
      <c r="C6" s="98"/>
      <c r="D6" s="98" t="s">
        <v>31</v>
      </c>
      <c r="E6" s="98" t="s">
        <v>32</v>
      </c>
      <c r="F6" s="98"/>
      <c r="G6" s="98"/>
    </row>
    <row r="7" ht="29.25" customHeight="1" spans="2:7">
      <c r="B7" s="98" t="s">
        <v>33</v>
      </c>
      <c r="C7" s="98" t="s">
        <v>34</v>
      </c>
      <c r="D7" s="98"/>
      <c r="E7" s="98" t="s">
        <v>35</v>
      </c>
      <c r="F7" s="98" t="s">
        <v>36</v>
      </c>
      <c r="G7" s="98" t="s">
        <v>37</v>
      </c>
    </row>
    <row r="8" ht="22.35" customHeight="1" spans="2:7">
      <c r="B8" s="99" t="s">
        <v>7</v>
      </c>
      <c r="C8" s="100"/>
      <c r="D8" s="101">
        <f>D9+D14+D19+D22</f>
        <v>149.06</v>
      </c>
      <c r="E8" s="58">
        <f>E9+E14+E19+E22</f>
        <v>151.42</v>
      </c>
      <c r="F8" s="58">
        <f t="shared" ref="F8:G8" si="0">F9+F14+F19+F22</f>
        <v>79.32</v>
      </c>
      <c r="G8" s="58">
        <f t="shared" si="0"/>
        <v>72.1</v>
      </c>
    </row>
    <row r="9" ht="22.35" customHeight="1" spans="2:7">
      <c r="B9" s="59" t="s">
        <v>38</v>
      </c>
      <c r="C9" s="60" t="s">
        <v>39</v>
      </c>
      <c r="D9" s="102">
        <v>121.39</v>
      </c>
      <c r="E9" s="61">
        <f>F9+G9</f>
        <v>125.81</v>
      </c>
      <c r="F9" s="61">
        <f>F10</f>
        <v>53.71</v>
      </c>
      <c r="G9" s="61">
        <v>72.1</v>
      </c>
    </row>
    <row r="10" ht="22.35" customHeight="1" spans="2:7">
      <c r="B10" s="59" t="s">
        <v>40</v>
      </c>
      <c r="C10" s="60" t="s">
        <v>41</v>
      </c>
      <c r="D10" s="102">
        <v>121.39</v>
      </c>
      <c r="E10" s="61">
        <f t="shared" ref="E10:E24" si="1">F10+G10</f>
        <v>125.81</v>
      </c>
      <c r="F10" s="61">
        <f>F11+F12+F13</f>
        <v>53.71</v>
      </c>
      <c r="G10" s="61">
        <v>72.1</v>
      </c>
    </row>
    <row r="11" ht="22.35" customHeight="1" spans="2:7">
      <c r="B11" s="59" t="s">
        <v>42</v>
      </c>
      <c r="C11" s="60" t="s">
        <v>43</v>
      </c>
      <c r="D11" s="102">
        <v>76.39</v>
      </c>
      <c r="E11" s="61">
        <f t="shared" si="1"/>
        <v>53.71</v>
      </c>
      <c r="F11" s="61">
        <v>53.71</v>
      </c>
      <c r="G11" s="61"/>
    </row>
    <row r="12" ht="22.35" customHeight="1" spans="2:7">
      <c r="B12" s="59" t="s">
        <v>44</v>
      </c>
      <c r="C12" s="60" t="s">
        <v>45</v>
      </c>
      <c r="D12" s="102"/>
      <c r="E12" s="61">
        <f t="shared" si="1"/>
        <v>31.1</v>
      </c>
      <c r="F12" s="61"/>
      <c r="G12" s="61">
        <v>31.1</v>
      </c>
    </row>
    <row r="13" ht="22.35" customHeight="1" spans="2:7">
      <c r="B13" s="59" t="s">
        <v>46</v>
      </c>
      <c r="C13" s="60" t="s">
        <v>47</v>
      </c>
      <c r="D13" s="102">
        <v>45</v>
      </c>
      <c r="E13" s="61">
        <f t="shared" si="1"/>
        <v>41</v>
      </c>
      <c r="F13" s="61"/>
      <c r="G13" s="61">
        <v>41</v>
      </c>
    </row>
    <row r="14" ht="22.35" customHeight="1" spans="2:7">
      <c r="B14" s="59" t="s">
        <v>48</v>
      </c>
      <c r="C14" s="60" t="s">
        <v>49</v>
      </c>
      <c r="D14" s="102">
        <v>18.93</v>
      </c>
      <c r="E14" s="61">
        <f t="shared" si="1"/>
        <v>17.8</v>
      </c>
      <c r="F14" s="61">
        <f>F15</f>
        <v>17.8</v>
      </c>
      <c r="G14" s="61"/>
    </row>
    <row r="15" ht="22.35" customHeight="1" spans="2:7">
      <c r="B15" s="59" t="s">
        <v>50</v>
      </c>
      <c r="C15" s="60" t="s">
        <v>51</v>
      </c>
      <c r="D15" s="102"/>
      <c r="E15" s="61">
        <f t="shared" si="1"/>
        <v>17.8</v>
      </c>
      <c r="F15" s="61">
        <f>F16+F17+F18</f>
        <v>17.8</v>
      </c>
      <c r="G15" s="61"/>
    </row>
    <row r="16" ht="22.35" customHeight="1" spans="2:7">
      <c r="B16" s="59" t="s">
        <v>52</v>
      </c>
      <c r="C16" s="60" t="s">
        <v>53</v>
      </c>
      <c r="D16" s="102">
        <v>9.2</v>
      </c>
      <c r="E16" s="61">
        <f t="shared" si="1"/>
        <v>9.47</v>
      </c>
      <c r="F16" s="61">
        <v>9.47</v>
      </c>
      <c r="G16" s="61"/>
    </row>
    <row r="17" ht="22.35" customHeight="1" spans="2:7">
      <c r="B17" s="59" t="s">
        <v>54</v>
      </c>
      <c r="C17" s="60" t="s">
        <v>55</v>
      </c>
      <c r="D17" s="102">
        <v>6.5</v>
      </c>
      <c r="E17" s="61">
        <f t="shared" si="1"/>
        <v>6.24</v>
      </c>
      <c r="F17" s="61">
        <v>6.24</v>
      </c>
      <c r="G17" s="61"/>
    </row>
    <row r="18" ht="22.35" customHeight="1" spans="2:7">
      <c r="B18" s="59" t="s">
        <v>56</v>
      </c>
      <c r="C18" s="60" t="s">
        <v>57</v>
      </c>
      <c r="D18" s="102">
        <v>3.23</v>
      </c>
      <c r="E18" s="61">
        <f t="shared" si="1"/>
        <v>2.09</v>
      </c>
      <c r="F18" s="61">
        <v>2.09</v>
      </c>
      <c r="G18" s="61"/>
    </row>
    <row r="19" ht="22.35" customHeight="1" spans="2:7">
      <c r="B19" s="59" t="s">
        <v>58</v>
      </c>
      <c r="C19" s="60" t="s">
        <v>59</v>
      </c>
      <c r="D19" s="102">
        <v>3.86</v>
      </c>
      <c r="E19" s="61">
        <f t="shared" si="1"/>
        <v>2.62</v>
      </c>
      <c r="F19" s="61">
        <f>F20</f>
        <v>2.62</v>
      </c>
      <c r="G19" s="61"/>
    </row>
    <row r="20" ht="22.35" customHeight="1" spans="2:7">
      <c r="B20" s="59" t="s">
        <v>60</v>
      </c>
      <c r="C20" s="60" t="s">
        <v>61</v>
      </c>
      <c r="D20" s="102">
        <v>3.86</v>
      </c>
      <c r="E20" s="61">
        <f t="shared" si="1"/>
        <v>2.62</v>
      </c>
      <c r="F20" s="61">
        <f>F21</f>
        <v>2.62</v>
      </c>
      <c r="G20" s="61"/>
    </row>
    <row r="21" ht="22.35" customHeight="1" spans="2:7">
      <c r="B21" s="59" t="s">
        <v>62</v>
      </c>
      <c r="C21" s="60" t="s">
        <v>63</v>
      </c>
      <c r="D21" s="102">
        <v>3.86</v>
      </c>
      <c r="E21" s="61">
        <f t="shared" si="1"/>
        <v>2.62</v>
      </c>
      <c r="F21" s="61">
        <v>2.62</v>
      </c>
      <c r="G21" s="61"/>
    </row>
    <row r="22" ht="22.35" customHeight="1" spans="2:7">
      <c r="B22" s="59" t="s">
        <v>64</v>
      </c>
      <c r="C22" s="60" t="s">
        <v>65</v>
      </c>
      <c r="D22" s="102">
        <v>4.88</v>
      </c>
      <c r="E22" s="61">
        <f t="shared" si="1"/>
        <v>5.19</v>
      </c>
      <c r="F22" s="61">
        <f>F23</f>
        <v>5.19</v>
      </c>
      <c r="G22" s="61"/>
    </row>
    <row r="23" ht="22.35" customHeight="1" spans="2:7">
      <c r="B23" s="59" t="s">
        <v>66</v>
      </c>
      <c r="C23" s="60" t="s">
        <v>67</v>
      </c>
      <c r="D23" s="103">
        <v>4.88</v>
      </c>
      <c r="E23" s="61">
        <f t="shared" si="1"/>
        <v>5.19</v>
      </c>
      <c r="F23" s="61">
        <f>F24</f>
        <v>5.19</v>
      </c>
      <c r="G23" s="61"/>
    </row>
    <row r="24" ht="22.35" customHeight="1" spans="2:7">
      <c r="B24" s="59" t="s">
        <v>68</v>
      </c>
      <c r="C24" s="60" t="s">
        <v>69</v>
      </c>
      <c r="D24" s="103">
        <v>4.88</v>
      </c>
      <c r="E24" s="61">
        <f t="shared" si="1"/>
        <v>5.19</v>
      </c>
      <c r="F24" s="61">
        <v>5.19</v>
      </c>
      <c r="G24" s="61"/>
    </row>
    <row r="25" ht="23.25" customHeight="1" spans="2:7">
      <c r="B25" s="104" t="s">
        <v>70</v>
      </c>
      <c r="C25" s="104"/>
      <c r="D25" s="104"/>
      <c r="E25" s="104"/>
      <c r="F25" s="104"/>
      <c r="G25" s="104"/>
    </row>
  </sheetData>
  <mergeCells count="6">
    <mergeCell ref="B6:C6"/>
    <mergeCell ref="E6:G6"/>
    <mergeCell ref="B8:C8"/>
    <mergeCell ref="B25:G25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24"/>
  <sheetViews>
    <sheetView topLeftCell="A4" workbookViewId="0">
      <selection activeCell="D11" sqref="D1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35"/>
      <c r="B1" s="92" t="s">
        <v>71</v>
      </c>
      <c r="C1" s="75"/>
      <c r="D1" s="75"/>
      <c r="E1" s="75"/>
      <c r="F1" s="75"/>
    </row>
    <row r="2" ht="16.35" customHeight="1" spans="2:6">
      <c r="B2" s="83" t="s">
        <v>72</v>
      </c>
      <c r="C2" s="83"/>
      <c r="D2" s="83"/>
      <c r="E2" s="83"/>
      <c r="F2" s="83"/>
    </row>
    <row r="3" ht="16.35" customHeight="1" spans="2:6">
      <c r="B3" s="83"/>
      <c r="C3" s="83"/>
      <c r="D3" s="83"/>
      <c r="E3" s="83"/>
      <c r="F3" s="83"/>
    </row>
    <row r="4" ht="16.35" customHeight="1" spans="2:6">
      <c r="B4" s="75"/>
      <c r="C4" s="75"/>
      <c r="D4" s="75"/>
      <c r="E4" s="75"/>
      <c r="F4" s="75"/>
    </row>
    <row r="5" ht="19.9" customHeight="1" spans="2:6">
      <c r="B5" s="75"/>
      <c r="C5" s="75"/>
      <c r="D5" s="75"/>
      <c r="E5" s="75"/>
      <c r="F5" s="53" t="s">
        <v>2</v>
      </c>
    </row>
    <row r="6" ht="36.2" customHeight="1" spans="2:6">
      <c r="B6" s="84" t="s">
        <v>73</v>
      </c>
      <c r="C6" s="84"/>
      <c r="D6" s="84" t="s">
        <v>74</v>
      </c>
      <c r="E6" s="84"/>
      <c r="F6" s="84"/>
    </row>
    <row r="7" ht="27.6" customHeight="1" spans="2:6">
      <c r="B7" s="93" t="s">
        <v>75</v>
      </c>
      <c r="C7" s="93" t="s">
        <v>34</v>
      </c>
      <c r="D7" s="93" t="s">
        <v>35</v>
      </c>
      <c r="E7" s="93" t="s">
        <v>76</v>
      </c>
      <c r="F7" s="93" t="s">
        <v>77</v>
      </c>
    </row>
    <row r="8" ht="19.9" customHeight="1" spans="2:6">
      <c r="B8" s="94" t="s">
        <v>7</v>
      </c>
      <c r="C8" s="94"/>
      <c r="D8" s="95">
        <f>D9+D14+D19+D22</f>
        <v>79.32</v>
      </c>
      <c r="E8" s="95">
        <f>E9+E14+E19+E22</f>
        <v>64.71</v>
      </c>
      <c r="F8" s="95">
        <f>F9+F14+F19+F22</f>
        <v>14.61</v>
      </c>
    </row>
    <row r="9" ht="30" customHeight="1" spans="2:6">
      <c r="B9" s="96" t="s">
        <v>38</v>
      </c>
      <c r="C9" s="96" t="s">
        <v>78</v>
      </c>
      <c r="D9" s="97">
        <v>53.71</v>
      </c>
      <c r="E9" s="97">
        <v>39.37</v>
      </c>
      <c r="F9" s="97">
        <v>14.34</v>
      </c>
    </row>
    <row r="10" ht="30" customHeight="1" spans="2:6">
      <c r="B10" s="96" t="s">
        <v>40</v>
      </c>
      <c r="C10" s="96" t="s">
        <v>79</v>
      </c>
      <c r="D10" s="97">
        <v>53.71</v>
      </c>
      <c r="E10" s="97">
        <v>39.37</v>
      </c>
      <c r="F10" s="97">
        <v>14.34</v>
      </c>
    </row>
    <row r="11" ht="30" customHeight="1" spans="2:6">
      <c r="B11" s="96" t="s">
        <v>42</v>
      </c>
      <c r="C11" s="96" t="s">
        <v>80</v>
      </c>
      <c r="D11" s="97">
        <v>53.71</v>
      </c>
      <c r="E11" s="97">
        <v>39.37</v>
      </c>
      <c r="F11" s="97">
        <v>14.34</v>
      </c>
    </row>
    <row r="12" ht="30" customHeight="1" spans="2:6">
      <c r="B12" s="96" t="s">
        <v>44</v>
      </c>
      <c r="C12" s="96" t="s">
        <v>81</v>
      </c>
      <c r="D12" s="97"/>
      <c r="E12" s="97"/>
      <c r="F12" s="97"/>
    </row>
    <row r="13" ht="30" customHeight="1" spans="2:6">
      <c r="B13" s="96" t="s">
        <v>46</v>
      </c>
      <c r="C13" s="96" t="s">
        <v>82</v>
      </c>
      <c r="D13" s="97"/>
      <c r="E13" s="97"/>
      <c r="F13" s="97"/>
    </row>
    <row r="14" ht="30" customHeight="1" spans="2:6">
      <c r="B14" s="96" t="s">
        <v>48</v>
      </c>
      <c r="C14" s="96" t="s">
        <v>83</v>
      </c>
      <c r="D14" s="97">
        <v>17.8</v>
      </c>
      <c r="E14" s="97">
        <v>17.53</v>
      </c>
      <c r="F14" s="97">
        <v>0.27</v>
      </c>
    </row>
    <row r="15" ht="30" customHeight="1" spans="2:6">
      <c r="B15" s="96" t="s">
        <v>50</v>
      </c>
      <c r="C15" s="96" t="s">
        <v>84</v>
      </c>
      <c r="D15" s="97">
        <v>17.8</v>
      </c>
      <c r="E15" s="97">
        <v>17.53</v>
      </c>
      <c r="F15" s="97">
        <v>0.27</v>
      </c>
    </row>
    <row r="16" ht="30" customHeight="1" spans="2:6">
      <c r="B16" s="96" t="s">
        <v>52</v>
      </c>
      <c r="C16" s="96" t="s">
        <v>85</v>
      </c>
      <c r="D16" s="97">
        <v>9.47</v>
      </c>
      <c r="E16" s="97">
        <v>9.2</v>
      </c>
      <c r="F16" s="97">
        <v>0.27</v>
      </c>
    </row>
    <row r="17" ht="30" customHeight="1" spans="2:6">
      <c r="B17" s="96" t="s">
        <v>54</v>
      </c>
      <c r="C17" s="96" t="s">
        <v>86</v>
      </c>
      <c r="D17" s="97">
        <v>6.24</v>
      </c>
      <c r="E17" s="97">
        <v>6.24</v>
      </c>
      <c r="F17" s="97"/>
    </row>
    <row r="18" ht="30" customHeight="1" spans="2:6">
      <c r="B18" s="96" t="s">
        <v>56</v>
      </c>
      <c r="C18" s="96" t="s">
        <v>87</v>
      </c>
      <c r="D18" s="97">
        <v>2.09</v>
      </c>
      <c r="E18" s="97">
        <v>2.09</v>
      </c>
      <c r="F18" s="97"/>
    </row>
    <row r="19" ht="30" customHeight="1" spans="2:6">
      <c r="B19" s="96" t="s">
        <v>58</v>
      </c>
      <c r="C19" s="96" t="s">
        <v>88</v>
      </c>
      <c r="D19" s="97">
        <v>2.62</v>
      </c>
      <c r="E19" s="97">
        <v>2.62</v>
      </c>
      <c r="F19" s="97"/>
    </row>
    <row r="20" ht="30" customHeight="1" spans="2:6">
      <c r="B20" s="96" t="s">
        <v>60</v>
      </c>
      <c r="C20" s="96" t="s">
        <v>89</v>
      </c>
      <c r="D20" s="97">
        <v>2.62</v>
      </c>
      <c r="E20" s="97">
        <v>2.62</v>
      </c>
      <c r="F20" s="97"/>
    </row>
    <row r="21" ht="30" customHeight="1" spans="2:6">
      <c r="B21" s="96" t="s">
        <v>62</v>
      </c>
      <c r="C21" s="96" t="s">
        <v>90</v>
      </c>
      <c r="D21" s="97">
        <v>2.62</v>
      </c>
      <c r="E21" s="97">
        <v>2.62</v>
      </c>
      <c r="F21" s="97"/>
    </row>
    <row r="22" ht="30" customHeight="1" spans="2:6">
      <c r="B22" s="96" t="s">
        <v>64</v>
      </c>
      <c r="C22" s="96" t="s">
        <v>91</v>
      </c>
      <c r="D22" s="97">
        <v>5.19</v>
      </c>
      <c r="E22" s="97">
        <v>5.19</v>
      </c>
      <c r="F22" s="97"/>
    </row>
    <row r="23" ht="30" customHeight="1" spans="2:6">
      <c r="B23" s="96" t="s">
        <v>66</v>
      </c>
      <c r="C23" s="96" t="s">
        <v>92</v>
      </c>
      <c r="D23" s="97">
        <v>5.19</v>
      </c>
      <c r="E23" s="97">
        <v>5.19</v>
      </c>
      <c r="F23" s="97"/>
    </row>
    <row r="24" ht="30" customHeight="1" spans="2:6">
      <c r="B24" s="96" t="s">
        <v>68</v>
      </c>
      <c r="C24" s="96" t="s">
        <v>93</v>
      </c>
      <c r="D24" s="97">
        <v>5.19</v>
      </c>
      <c r="E24" s="97">
        <v>5.19</v>
      </c>
      <c r="F24" s="97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9"/>
  <sheetViews>
    <sheetView workbookViewId="0">
      <selection activeCell="I15" sqref="I15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35"/>
      <c r="B1" s="3" t="s">
        <v>94</v>
      </c>
    </row>
    <row r="2" ht="16.35" customHeight="1" spans="2:13">
      <c r="B2" s="88" t="s">
        <v>95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16.35" customHeight="1" spans="2:1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16.35" customHeight="1" spans="2:1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ht="20.65" customHeight="1" spans="13:13">
      <c r="M5" s="53" t="s">
        <v>2</v>
      </c>
    </row>
    <row r="6" ht="38.85" customHeight="1" spans="2:13">
      <c r="B6" s="89" t="s">
        <v>31</v>
      </c>
      <c r="C6" s="89"/>
      <c r="D6" s="89"/>
      <c r="E6" s="89"/>
      <c r="F6" s="89"/>
      <c r="G6" s="89"/>
      <c r="H6" s="89" t="s">
        <v>32</v>
      </c>
      <c r="I6" s="89"/>
      <c r="J6" s="89"/>
      <c r="K6" s="89"/>
      <c r="L6" s="89"/>
      <c r="M6" s="89"/>
    </row>
    <row r="7" ht="36.2" customHeight="1" spans="2:13">
      <c r="B7" s="89" t="s">
        <v>7</v>
      </c>
      <c r="C7" s="89" t="s">
        <v>96</v>
      </c>
      <c r="D7" s="89" t="s">
        <v>97</v>
      </c>
      <c r="E7" s="89"/>
      <c r="F7" s="89"/>
      <c r="G7" s="89" t="s">
        <v>98</v>
      </c>
      <c r="H7" s="89" t="s">
        <v>7</v>
      </c>
      <c r="I7" s="89" t="s">
        <v>96</v>
      </c>
      <c r="J7" s="89" t="s">
        <v>97</v>
      </c>
      <c r="K7" s="89"/>
      <c r="L7" s="89"/>
      <c r="M7" s="89" t="s">
        <v>98</v>
      </c>
    </row>
    <row r="8" ht="36.2" customHeight="1" spans="2:13">
      <c r="B8" s="89"/>
      <c r="C8" s="89"/>
      <c r="D8" s="89" t="s">
        <v>99</v>
      </c>
      <c r="E8" s="89" t="s">
        <v>100</v>
      </c>
      <c r="F8" s="89" t="s">
        <v>101</v>
      </c>
      <c r="G8" s="89"/>
      <c r="H8" s="89"/>
      <c r="I8" s="89"/>
      <c r="J8" s="89" t="s">
        <v>99</v>
      </c>
      <c r="K8" s="89" t="s">
        <v>100</v>
      </c>
      <c r="L8" s="89" t="s">
        <v>101</v>
      </c>
      <c r="M8" s="89"/>
    </row>
    <row r="9" ht="25.9" customHeight="1" spans="2:13">
      <c r="B9" s="90">
        <v>5.5</v>
      </c>
      <c r="C9" s="90"/>
      <c r="D9" s="90">
        <v>4</v>
      </c>
      <c r="E9" s="90"/>
      <c r="F9" s="90">
        <v>4</v>
      </c>
      <c r="G9" s="90">
        <v>1.5</v>
      </c>
      <c r="H9" s="91">
        <v>6</v>
      </c>
      <c r="I9" s="91"/>
      <c r="J9" s="91">
        <v>4</v>
      </c>
      <c r="K9" s="91"/>
      <c r="L9" s="91">
        <v>4</v>
      </c>
      <c r="M9" s="91">
        <v>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10"/>
  <sheetViews>
    <sheetView workbookViewId="0">
      <selection activeCell="B10" sqref="B10:C10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35"/>
      <c r="B1" s="82" t="s">
        <v>102</v>
      </c>
      <c r="C1" s="75"/>
      <c r="D1" s="75"/>
      <c r="E1" s="75"/>
      <c r="F1" s="75"/>
    </row>
    <row r="2" ht="24.95" customHeight="1" spans="2:6">
      <c r="B2" s="83" t="s">
        <v>103</v>
      </c>
      <c r="C2" s="83"/>
      <c r="D2" s="83"/>
      <c r="E2" s="83"/>
      <c r="F2" s="83"/>
    </row>
    <row r="3" ht="26.65" customHeight="1" spans="2:6">
      <c r="B3" s="83"/>
      <c r="C3" s="83"/>
      <c r="D3" s="83"/>
      <c r="E3" s="83"/>
      <c r="F3" s="83"/>
    </row>
    <row r="4" ht="16.35" customHeight="1" spans="2:6">
      <c r="B4" s="75"/>
      <c r="C4" s="75"/>
      <c r="D4" s="75"/>
      <c r="E4" s="75"/>
      <c r="F4" s="75"/>
    </row>
    <row r="5" ht="21.6" customHeight="1" spans="2:6">
      <c r="B5" s="75"/>
      <c r="C5" s="75"/>
      <c r="D5" s="75"/>
      <c r="E5" s="75"/>
      <c r="F5" s="53" t="s">
        <v>2</v>
      </c>
    </row>
    <row r="6" ht="33.6" customHeight="1" spans="2:6">
      <c r="B6" s="84" t="s">
        <v>33</v>
      </c>
      <c r="C6" s="84" t="s">
        <v>34</v>
      </c>
      <c r="D6" s="84" t="s">
        <v>104</v>
      </c>
      <c r="E6" s="84"/>
      <c r="F6" s="84"/>
    </row>
    <row r="7" ht="31.15" customHeight="1" spans="2:6">
      <c r="B7" s="84"/>
      <c r="C7" s="84"/>
      <c r="D7" s="84" t="s">
        <v>35</v>
      </c>
      <c r="E7" s="84" t="s">
        <v>36</v>
      </c>
      <c r="F7" s="84" t="s">
        <v>37</v>
      </c>
    </row>
    <row r="8" ht="20.65" customHeight="1" spans="2:6">
      <c r="B8" s="85" t="s">
        <v>7</v>
      </c>
      <c r="C8" s="85"/>
      <c r="D8" s="50"/>
      <c r="E8" s="50"/>
      <c r="F8" s="50"/>
    </row>
    <row r="9" ht="16.35" customHeight="1" spans="2:6">
      <c r="B9" s="86"/>
      <c r="C9" s="87"/>
      <c r="D9" s="52"/>
      <c r="E9" s="52"/>
      <c r="F9" s="52"/>
    </row>
    <row r="10" spans="2:2">
      <c r="B10" t="s">
        <v>105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7"/>
  <sheetViews>
    <sheetView workbookViewId="0">
      <selection activeCell="D35" sqref="D35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35"/>
      <c r="C1" s="3" t="s">
        <v>106</v>
      </c>
    </row>
    <row r="2" ht="16.35" customHeight="1" spans="3:6">
      <c r="C2" s="36" t="s">
        <v>107</v>
      </c>
      <c r="D2" s="36"/>
      <c r="E2" s="36"/>
      <c r="F2" s="36"/>
    </row>
    <row r="3" ht="16.35" customHeight="1" spans="3:6">
      <c r="C3" s="36"/>
      <c r="D3" s="36"/>
      <c r="E3" s="36"/>
      <c r="F3" s="36"/>
    </row>
    <row r="4" ht="16.35" customHeight="1"/>
    <row r="5" ht="23.25" customHeight="1" spans="6:6">
      <c r="F5" s="68" t="s">
        <v>2</v>
      </c>
    </row>
    <row r="6" ht="34.5" customHeight="1" spans="3:6">
      <c r="C6" s="69" t="s">
        <v>3</v>
      </c>
      <c r="D6" s="69"/>
      <c r="E6" s="69" t="s">
        <v>4</v>
      </c>
      <c r="F6" s="69"/>
    </row>
    <row r="7" ht="32.85" customHeight="1" spans="3:6">
      <c r="C7" s="69" t="s">
        <v>5</v>
      </c>
      <c r="D7" s="70" t="s">
        <v>6</v>
      </c>
      <c r="E7" s="69" t="s">
        <v>5</v>
      </c>
      <c r="F7" s="69" t="s">
        <v>6</v>
      </c>
    </row>
    <row r="8" ht="24.95" customHeight="1" spans="3:6">
      <c r="C8" s="71" t="s">
        <v>7</v>
      </c>
      <c r="D8" s="72">
        <v>151.42</v>
      </c>
      <c r="E8" s="73" t="s">
        <v>7</v>
      </c>
      <c r="F8" s="74">
        <f>F9+F10+F11+F12</f>
        <v>151.42</v>
      </c>
    </row>
    <row r="9" ht="20.65" customHeight="1" spans="2:6">
      <c r="B9" s="75" t="s">
        <v>108</v>
      </c>
      <c r="C9" s="76" t="s">
        <v>13</v>
      </c>
      <c r="D9" s="72">
        <v>151.42</v>
      </c>
      <c r="E9" s="77" t="s">
        <v>14</v>
      </c>
      <c r="F9" s="78">
        <v>125.81</v>
      </c>
    </row>
    <row r="10" ht="20.65" customHeight="1" spans="2:6">
      <c r="B10" s="75"/>
      <c r="C10" s="79" t="s">
        <v>15</v>
      </c>
      <c r="D10" s="80"/>
      <c r="E10" s="81" t="s">
        <v>16</v>
      </c>
      <c r="F10" s="72">
        <v>17.8</v>
      </c>
    </row>
    <row r="11" ht="20.65" customHeight="1" spans="2:6">
      <c r="B11" s="75"/>
      <c r="C11" s="79" t="s">
        <v>17</v>
      </c>
      <c r="D11" s="74"/>
      <c r="E11" s="81" t="s">
        <v>18</v>
      </c>
      <c r="F11" s="72">
        <v>2.62</v>
      </c>
    </row>
    <row r="12" ht="20.65" customHeight="1" spans="2:6">
      <c r="B12" s="75"/>
      <c r="C12" s="79" t="s">
        <v>109</v>
      </c>
      <c r="D12" s="74"/>
      <c r="E12" s="81" t="s">
        <v>19</v>
      </c>
      <c r="F12" s="72">
        <v>5.19</v>
      </c>
    </row>
    <row r="13" ht="20.65" customHeight="1" spans="2:6">
      <c r="B13" s="75"/>
      <c r="C13" s="79" t="s">
        <v>110</v>
      </c>
      <c r="D13" s="74"/>
      <c r="E13" s="79"/>
      <c r="F13" s="74"/>
    </row>
    <row r="14" ht="20.65" customHeight="1" spans="2:6">
      <c r="B14" s="75"/>
      <c r="C14" s="79" t="s">
        <v>111</v>
      </c>
      <c r="D14" s="74"/>
      <c r="E14" s="79"/>
      <c r="F14" s="74"/>
    </row>
    <row r="15" ht="20.65" customHeight="1" spans="2:6">
      <c r="B15" s="75"/>
      <c r="C15" s="79" t="s">
        <v>112</v>
      </c>
      <c r="D15" s="74"/>
      <c r="E15" s="79"/>
      <c r="F15" s="74"/>
    </row>
    <row r="16" ht="20.65" customHeight="1" spans="2:6">
      <c r="B16" s="75"/>
      <c r="C16" s="79" t="s">
        <v>113</v>
      </c>
      <c r="D16" s="74"/>
      <c r="E16" s="79"/>
      <c r="F16" s="74"/>
    </row>
    <row r="17" ht="20.65" customHeight="1" spans="2:6">
      <c r="B17" s="75"/>
      <c r="C17" s="79" t="s">
        <v>114</v>
      </c>
      <c r="D17" s="74"/>
      <c r="E17" s="79"/>
      <c r="F17" s="7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24"/>
  <sheetViews>
    <sheetView topLeftCell="A7" workbookViewId="0">
      <selection activeCell="J15" sqref="J15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35"/>
      <c r="B1" s="3" t="s">
        <v>115</v>
      </c>
    </row>
    <row r="2" ht="16.35" customHeight="1" spans="2:13">
      <c r="B2" s="36" t="s">
        <v>116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6.35" customHeight="1" spans="2:1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16.35" customHeight="1"/>
    <row r="5" ht="22.35" customHeight="1" spans="13:13">
      <c r="M5" s="53" t="s">
        <v>2</v>
      </c>
    </row>
    <row r="6" ht="36.2" customHeight="1" spans="2:13">
      <c r="B6" s="62" t="s">
        <v>117</v>
      </c>
      <c r="C6" s="62"/>
      <c r="D6" s="62" t="s">
        <v>35</v>
      </c>
      <c r="E6" s="63" t="s">
        <v>118</v>
      </c>
      <c r="F6" s="63" t="s">
        <v>119</v>
      </c>
      <c r="G6" s="63" t="s">
        <v>120</v>
      </c>
      <c r="H6" s="63" t="s">
        <v>121</v>
      </c>
      <c r="I6" s="63" t="s">
        <v>122</v>
      </c>
      <c r="J6" s="63" t="s">
        <v>123</v>
      </c>
      <c r="K6" s="63" t="s">
        <v>124</v>
      </c>
      <c r="L6" s="63" t="s">
        <v>125</v>
      </c>
      <c r="M6" s="63" t="s">
        <v>126</v>
      </c>
    </row>
    <row r="7" ht="30.2" customHeight="1" spans="2:13">
      <c r="B7" s="62" t="s">
        <v>75</v>
      </c>
      <c r="C7" s="62" t="s">
        <v>34</v>
      </c>
      <c r="D7" s="62"/>
      <c r="E7" s="63"/>
      <c r="F7" s="63"/>
      <c r="G7" s="63"/>
      <c r="H7" s="63"/>
      <c r="I7" s="63"/>
      <c r="J7" s="63"/>
      <c r="K7" s="63"/>
      <c r="L7" s="63"/>
      <c r="M7" s="63"/>
    </row>
    <row r="8" ht="20.65" customHeight="1" spans="2:13">
      <c r="B8" s="64" t="s">
        <v>7</v>
      </c>
      <c r="C8" s="64"/>
      <c r="D8" s="65">
        <f>D9+D14+D19+D22</f>
        <v>151.42</v>
      </c>
      <c r="E8" s="65">
        <f>E9+E14+E19+E22</f>
        <v>151.42</v>
      </c>
      <c r="F8" s="65"/>
      <c r="G8" s="65"/>
      <c r="H8" s="65"/>
      <c r="I8" s="65"/>
      <c r="J8" s="65"/>
      <c r="K8" s="65"/>
      <c r="L8" s="65"/>
      <c r="M8" s="65"/>
    </row>
    <row r="9" ht="30" customHeight="1" spans="2:13">
      <c r="B9" s="59" t="s">
        <v>38</v>
      </c>
      <c r="C9" s="60" t="s">
        <v>39</v>
      </c>
      <c r="D9" s="61">
        <f>D10</f>
        <v>125.81</v>
      </c>
      <c r="E9" s="61">
        <f>E10</f>
        <v>125.81</v>
      </c>
      <c r="F9" s="66"/>
      <c r="G9" s="66"/>
      <c r="H9" s="66"/>
      <c r="I9" s="66"/>
      <c r="J9" s="66"/>
      <c r="K9" s="66"/>
      <c r="L9" s="66"/>
      <c r="M9" s="66"/>
    </row>
    <row r="10" ht="30" customHeight="1" spans="2:13">
      <c r="B10" s="59" t="s">
        <v>40</v>
      </c>
      <c r="C10" s="60" t="s">
        <v>41</v>
      </c>
      <c r="D10" s="61">
        <f>D11+D12+D13</f>
        <v>125.81</v>
      </c>
      <c r="E10" s="61">
        <f>E11+E12+E13</f>
        <v>125.81</v>
      </c>
      <c r="F10" s="67"/>
      <c r="G10" s="67"/>
      <c r="H10" s="67"/>
      <c r="I10" s="67"/>
      <c r="J10" s="67"/>
      <c r="K10" s="67"/>
      <c r="L10" s="67"/>
      <c r="M10" s="67"/>
    </row>
    <row r="11" ht="30" customHeight="1" spans="2:13">
      <c r="B11" s="59" t="s">
        <v>42</v>
      </c>
      <c r="C11" s="60" t="s">
        <v>43</v>
      </c>
      <c r="D11" s="61">
        <v>53.71</v>
      </c>
      <c r="E11" s="61">
        <v>53.71</v>
      </c>
      <c r="F11" s="67"/>
      <c r="G11" s="67"/>
      <c r="H11" s="67"/>
      <c r="I11" s="67"/>
      <c r="J11" s="67"/>
      <c r="K11" s="67"/>
      <c r="L11" s="67"/>
      <c r="M11" s="67"/>
    </row>
    <row r="12" ht="30" customHeight="1" spans="2:13">
      <c r="B12" s="59" t="s">
        <v>44</v>
      </c>
      <c r="C12" s="60" t="s">
        <v>45</v>
      </c>
      <c r="D12" s="61">
        <v>31.1</v>
      </c>
      <c r="E12" s="61">
        <v>31.1</v>
      </c>
      <c r="F12" s="67"/>
      <c r="G12" s="67"/>
      <c r="H12" s="67"/>
      <c r="I12" s="67"/>
      <c r="J12" s="67"/>
      <c r="K12" s="67"/>
      <c r="L12" s="67"/>
      <c r="M12" s="67"/>
    </row>
    <row r="13" ht="30" customHeight="1" spans="2:13">
      <c r="B13" s="59" t="s">
        <v>46</v>
      </c>
      <c r="C13" s="60" t="s">
        <v>47</v>
      </c>
      <c r="D13" s="61">
        <v>41</v>
      </c>
      <c r="E13" s="61">
        <v>41</v>
      </c>
      <c r="F13" s="67"/>
      <c r="G13" s="67"/>
      <c r="H13" s="67"/>
      <c r="I13" s="67"/>
      <c r="J13" s="67"/>
      <c r="K13" s="67"/>
      <c r="L13" s="67"/>
      <c r="M13" s="67"/>
    </row>
    <row r="14" ht="30" customHeight="1" spans="2:13">
      <c r="B14" s="59" t="s">
        <v>48</v>
      </c>
      <c r="C14" s="60" t="s">
        <v>49</v>
      </c>
      <c r="D14" s="61">
        <f>D15</f>
        <v>17.8</v>
      </c>
      <c r="E14" s="61">
        <f>E15</f>
        <v>17.8</v>
      </c>
      <c r="F14" s="67"/>
      <c r="G14" s="67"/>
      <c r="H14" s="67"/>
      <c r="I14" s="67"/>
      <c r="J14" s="67"/>
      <c r="K14" s="67"/>
      <c r="L14" s="67"/>
      <c r="M14" s="67"/>
    </row>
    <row r="15" ht="30" customHeight="1" spans="2:13">
      <c r="B15" s="59" t="s">
        <v>50</v>
      </c>
      <c r="C15" s="60" t="s">
        <v>51</v>
      </c>
      <c r="D15" s="61">
        <f>D16+D17+D18</f>
        <v>17.8</v>
      </c>
      <c r="E15" s="61">
        <f>E16+E17+E18</f>
        <v>17.8</v>
      </c>
      <c r="F15" s="67"/>
      <c r="G15" s="67"/>
      <c r="H15" s="67"/>
      <c r="I15" s="67"/>
      <c r="J15" s="67"/>
      <c r="K15" s="67"/>
      <c r="L15" s="67"/>
      <c r="M15" s="67"/>
    </row>
    <row r="16" ht="30" customHeight="1" spans="2:13">
      <c r="B16" s="59" t="s">
        <v>52</v>
      </c>
      <c r="C16" s="60" t="s">
        <v>53</v>
      </c>
      <c r="D16" s="61">
        <v>9.47</v>
      </c>
      <c r="E16" s="61">
        <v>9.47</v>
      </c>
      <c r="F16" s="67"/>
      <c r="G16" s="67"/>
      <c r="H16" s="67"/>
      <c r="I16" s="67"/>
      <c r="J16" s="67"/>
      <c r="K16" s="67"/>
      <c r="L16" s="67"/>
      <c r="M16" s="67"/>
    </row>
    <row r="17" ht="30" customHeight="1" spans="2:13">
      <c r="B17" s="59" t="s">
        <v>54</v>
      </c>
      <c r="C17" s="60" t="s">
        <v>55</v>
      </c>
      <c r="D17" s="61">
        <v>6.24</v>
      </c>
      <c r="E17" s="61">
        <v>6.24</v>
      </c>
      <c r="F17" s="67"/>
      <c r="G17" s="67"/>
      <c r="H17" s="67"/>
      <c r="I17" s="67"/>
      <c r="J17" s="67"/>
      <c r="K17" s="67"/>
      <c r="L17" s="67"/>
      <c r="M17" s="67"/>
    </row>
    <row r="18" ht="30" customHeight="1" spans="2:13">
      <c r="B18" s="59" t="s">
        <v>56</v>
      </c>
      <c r="C18" s="60" t="s">
        <v>57</v>
      </c>
      <c r="D18" s="61">
        <v>2.09</v>
      </c>
      <c r="E18" s="61">
        <v>2.09</v>
      </c>
      <c r="F18" s="67"/>
      <c r="G18" s="67"/>
      <c r="H18" s="67"/>
      <c r="I18" s="67"/>
      <c r="J18" s="67"/>
      <c r="K18" s="67"/>
      <c r="L18" s="67"/>
      <c r="M18" s="67"/>
    </row>
    <row r="19" ht="30" customHeight="1" spans="2:13">
      <c r="B19" s="59" t="s">
        <v>58</v>
      </c>
      <c r="C19" s="60" t="s">
        <v>59</v>
      </c>
      <c r="D19" s="61">
        <f>D20</f>
        <v>2.62</v>
      </c>
      <c r="E19" s="61">
        <f>E20</f>
        <v>2.62</v>
      </c>
      <c r="F19" s="67"/>
      <c r="G19" s="67"/>
      <c r="H19" s="67"/>
      <c r="I19" s="67"/>
      <c r="J19" s="67"/>
      <c r="K19" s="67"/>
      <c r="L19" s="67"/>
      <c r="M19" s="67"/>
    </row>
    <row r="20" ht="30" customHeight="1" spans="2:13">
      <c r="B20" s="59" t="s">
        <v>60</v>
      </c>
      <c r="C20" s="60" t="s">
        <v>61</v>
      </c>
      <c r="D20" s="61">
        <f>D21</f>
        <v>2.62</v>
      </c>
      <c r="E20" s="61">
        <f>E21</f>
        <v>2.62</v>
      </c>
      <c r="F20" s="67"/>
      <c r="G20" s="67"/>
      <c r="H20" s="67"/>
      <c r="I20" s="67"/>
      <c r="J20" s="67"/>
      <c r="K20" s="67"/>
      <c r="L20" s="67"/>
      <c r="M20" s="67"/>
    </row>
    <row r="21" ht="30" customHeight="1" spans="2:13">
      <c r="B21" s="59" t="s">
        <v>62</v>
      </c>
      <c r="C21" s="60" t="s">
        <v>63</v>
      </c>
      <c r="D21" s="61">
        <v>2.62</v>
      </c>
      <c r="E21" s="61">
        <v>2.62</v>
      </c>
      <c r="F21" s="67"/>
      <c r="G21" s="67"/>
      <c r="H21" s="67"/>
      <c r="I21" s="67"/>
      <c r="J21" s="67"/>
      <c r="K21" s="67"/>
      <c r="L21" s="67"/>
      <c r="M21" s="67"/>
    </row>
    <row r="22" ht="30" customHeight="1" spans="2:13">
      <c r="B22" s="59" t="s">
        <v>64</v>
      </c>
      <c r="C22" s="60" t="s">
        <v>65</v>
      </c>
      <c r="D22" s="61">
        <f>D23</f>
        <v>5.19</v>
      </c>
      <c r="E22" s="61">
        <f>E23</f>
        <v>5.19</v>
      </c>
      <c r="F22" s="67"/>
      <c r="G22" s="67"/>
      <c r="H22" s="67"/>
      <c r="I22" s="67"/>
      <c r="J22" s="67"/>
      <c r="K22" s="67"/>
      <c r="L22" s="67"/>
      <c r="M22" s="67"/>
    </row>
    <row r="23" ht="30" customHeight="1" spans="2:13">
      <c r="B23" s="59" t="s">
        <v>66</v>
      </c>
      <c r="C23" s="60" t="s">
        <v>67</v>
      </c>
      <c r="D23" s="61">
        <f>D24</f>
        <v>5.19</v>
      </c>
      <c r="E23" s="61">
        <f>E24</f>
        <v>5.19</v>
      </c>
      <c r="F23" s="67"/>
      <c r="G23" s="67"/>
      <c r="H23" s="67"/>
      <c r="I23" s="67"/>
      <c r="J23" s="67"/>
      <c r="K23" s="67"/>
      <c r="L23" s="67"/>
      <c r="M23" s="67"/>
    </row>
    <row r="24" ht="30" customHeight="1" spans="2:13">
      <c r="B24" s="59" t="s">
        <v>68</v>
      </c>
      <c r="C24" s="60" t="s">
        <v>69</v>
      </c>
      <c r="D24" s="61">
        <v>5.19</v>
      </c>
      <c r="E24" s="61">
        <v>5.19</v>
      </c>
      <c r="F24" s="67"/>
      <c r="G24" s="67"/>
      <c r="H24" s="67"/>
      <c r="I24" s="67"/>
      <c r="J24" s="67"/>
      <c r="K24" s="67"/>
      <c r="L24" s="67"/>
      <c r="M24" s="6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23"/>
  <sheetViews>
    <sheetView topLeftCell="A4" workbookViewId="0">
      <selection activeCell="J17" sqref="J17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35"/>
      <c r="B1" s="3" t="s">
        <v>127</v>
      </c>
    </row>
    <row r="2" ht="16.35" customHeight="1" spans="2:6">
      <c r="B2" s="36" t="s">
        <v>128</v>
      </c>
      <c r="C2" s="36"/>
      <c r="D2" s="36"/>
      <c r="E2" s="36"/>
      <c r="F2" s="36"/>
    </row>
    <row r="3" ht="16.35" customHeight="1" spans="2:6">
      <c r="B3" s="36"/>
      <c r="C3" s="36"/>
      <c r="D3" s="36"/>
      <c r="E3" s="36"/>
      <c r="F3" s="36"/>
    </row>
    <row r="4" ht="16.35" customHeight="1" spans="2:6">
      <c r="B4" s="54"/>
      <c r="C4" s="54"/>
      <c r="D4" s="54"/>
      <c r="E4" s="54"/>
      <c r="F4" s="54"/>
    </row>
    <row r="5" ht="18.95" customHeight="1" spans="2:6">
      <c r="B5" s="54"/>
      <c r="C5" s="54"/>
      <c r="D5" s="54"/>
      <c r="E5" s="54"/>
      <c r="F5" s="55" t="s">
        <v>2</v>
      </c>
    </row>
    <row r="6" ht="31.9" customHeight="1" spans="2:6">
      <c r="B6" s="56" t="s">
        <v>75</v>
      </c>
      <c r="C6" s="56" t="s">
        <v>34</v>
      </c>
      <c r="D6" s="56" t="s">
        <v>35</v>
      </c>
      <c r="E6" s="56" t="s">
        <v>129</v>
      </c>
      <c r="F6" s="56" t="s">
        <v>130</v>
      </c>
    </row>
    <row r="7" ht="30" customHeight="1" spans="2:6">
      <c r="B7" s="57" t="s">
        <v>7</v>
      </c>
      <c r="C7" s="57"/>
      <c r="D7" s="58">
        <f>D8+D13+D18+D21</f>
        <v>151.42</v>
      </c>
      <c r="E7" s="58">
        <f t="shared" ref="E7:F7" si="0">E8+E13+E18+E21</f>
        <v>79.32</v>
      </c>
      <c r="F7" s="58">
        <f t="shared" si="0"/>
        <v>72.1</v>
      </c>
    </row>
    <row r="8" ht="30" customHeight="1" spans="2:6">
      <c r="B8" s="59" t="s">
        <v>38</v>
      </c>
      <c r="C8" s="60" t="s">
        <v>39</v>
      </c>
      <c r="D8" s="61">
        <f>E8+F8</f>
        <v>125.81</v>
      </c>
      <c r="E8" s="61">
        <f>E9</f>
        <v>53.71</v>
      </c>
      <c r="F8" s="61">
        <v>72.1</v>
      </c>
    </row>
    <row r="9" ht="30" customHeight="1" spans="2:6">
      <c r="B9" s="59" t="s">
        <v>40</v>
      </c>
      <c r="C9" s="60" t="s">
        <v>41</v>
      </c>
      <c r="D9" s="61">
        <f t="shared" ref="D9:D23" si="1">E9+F9</f>
        <v>125.81</v>
      </c>
      <c r="E9" s="61">
        <f>E10+E11+E12</f>
        <v>53.71</v>
      </c>
      <c r="F9" s="61">
        <v>72.1</v>
      </c>
    </row>
    <row r="10" ht="30" customHeight="1" spans="2:6">
      <c r="B10" s="59" t="s">
        <v>42</v>
      </c>
      <c r="C10" s="60" t="s">
        <v>43</v>
      </c>
      <c r="D10" s="61">
        <f t="shared" si="1"/>
        <v>53.71</v>
      </c>
      <c r="E10" s="61">
        <v>53.71</v>
      </c>
      <c r="F10" s="61"/>
    </row>
    <row r="11" ht="30" customHeight="1" spans="2:6">
      <c r="B11" s="59" t="s">
        <v>44</v>
      </c>
      <c r="C11" s="60" t="s">
        <v>45</v>
      </c>
      <c r="D11" s="61">
        <f t="shared" si="1"/>
        <v>31.1</v>
      </c>
      <c r="E11" s="61"/>
      <c r="F11" s="61">
        <v>31.1</v>
      </c>
    </row>
    <row r="12" ht="30" customHeight="1" spans="2:6">
      <c r="B12" s="59" t="s">
        <v>46</v>
      </c>
      <c r="C12" s="60" t="s">
        <v>47</v>
      </c>
      <c r="D12" s="61">
        <f t="shared" si="1"/>
        <v>41</v>
      </c>
      <c r="E12" s="61"/>
      <c r="F12" s="61">
        <v>41</v>
      </c>
    </row>
    <row r="13" ht="30" customHeight="1" spans="2:6">
      <c r="B13" s="59" t="s">
        <v>48</v>
      </c>
      <c r="C13" s="60" t="s">
        <v>49</v>
      </c>
      <c r="D13" s="61">
        <f t="shared" si="1"/>
        <v>17.8</v>
      </c>
      <c r="E13" s="61">
        <f>E14</f>
        <v>17.8</v>
      </c>
      <c r="F13" s="61"/>
    </row>
    <row r="14" ht="30" customHeight="1" spans="2:6">
      <c r="B14" s="59" t="s">
        <v>50</v>
      </c>
      <c r="C14" s="60" t="s">
        <v>51</v>
      </c>
      <c r="D14" s="61">
        <f t="shared" si="1"/>
        <v>17.8</v>
      </c>
      <c r="E14" s="61">
        <f>E15+E16+E17</f>
        <v>17.8</v>
      </c>
      <c r="F14" s="61"/>
    </row>
    <row r="15" ht="30" customHeight="1" spans="2:6">
      <c r="B15" s="59" t="s">
        <v>52</v>
      </c>
      <c r="C15" s="60" t="s">
        <v>53</v>
      </c>
      <c r="D15" s="61">
        <f t="shared" si="1"/>
        <v>9.47</v>
      </c>
      <c r="E15" s="61">
        <v>9.47</v>
      </c>
      <c r="F15" s="61"/>
    </row>
    <row r="16" ht="30" customHeight="1" spans="2:6">
      <c r="B16" s="59" t="s">
        <v>54</v>
      </c>
      <c r="C16" s="60" t="s">
        <v>55</v>
      </c>
      <c r="D16" s="61">
        <f t="shared" si="1"/>
        <v>6.24</v>
      </c>
      <c r="E16" s="61">
        <v>6.24</v>
      </c>
      <c r="F16" s="61"/>
    </row>
    <row r="17" ht="30" customHeight="1" spans="2:6">
      <c r="B17" s="59" t="s">
        <v>56</v>
      </c>
      <c r="C17" s="60" t="s">
        <v>57</v>
      </c>
      <c r="D17" s="61">
        <f t="shared" si="1"/>
        <v>2.09</v>
      </c>
      <c r="E17" s="61">
        <v>2.09</v>
      </c>
      <c r="F17" s="61"/>
    </row>
    <row r="18" ht="30" customHeight="1" spans="2:6">
      <c r="B18" s="59" t="s">
        <v>58</v>
      </c>
      <c r="C18" s="60" t="s">
        <v>59</v>
      </c>
      <c r="D18" s="61">
        <f t="shared" si="1"/>
        <v>2.62</v>
      </c>
      <c r="E18" s="61">
        <f>E19</f>
        <v>2.62</v>
      </c>
      <c r="F18" s="61"/>
    </row>
    <row r="19" ht="30" customHeight="1" spans="2:6">
      <c r="B19" s="59" t="s">
        <v>60</v>
      </c>
      <c r="C19" s="60" t="s">
        <v>61</v>
      </c>
      <c r="D19" s="61">
        <f t="shared" si="1"/>
        <v>2.62</v>
      </c>
      <c r="E19" s="61">
        <f>E20</f>
        <v>2.62</v>
      </c>
      <c r="F19" s="61"/>
    </row>
    <row r="20" ht="30" customHeight="1" spans="2:6">
      <c r="B20" s="59" t="s">
        <v>62</v>
      </c>
      <c r="C20" s="60" t="s">
        <v>63</v>
      </c>
      <c r="D20" s="61">
        <f t="shared" si="1"/>
        <v>2.62</v>
      </c>
      <c r="E20" s="61">
        <v>2.62</v>
      </c>
      <c r="F20" s="61"/>
    </row>
    <row r="21" ht="30" customHeight="1" spans="2:6">
      <c r="B21" s="59" t="s">
        <v>64</v>
      </c>
      <c r="C21" s="60" t="s">
        <v>65</v>
      </c>
      <c r="D21" s="61">
        <f t="shared" si="1"/>
        <v>5.19</v>
      </c>
      <c r="E21" s="61">
        <f>E22</f>
        <v>5.19</v>
      </c>
      <c r="F21" s="61"/>
    </row>
    <row r="22" ht="30" customHeight="1" spans="2:6">
      <c r="B22" s="59" t="s">
        <v>66</v>
      </c>
      <c r="C22" s="60" t="s">
        <v>67</v>
      </c>
      <c r="D22" s="61">
        <f t="shared" si="1"/>
        <v>5.19</v>
      </c>
      <c r="E22" s="61">
        <f>E23</f>
        <v>5.19</v>
      </c>
      <c r="F22" s="61"/>
    </row>
    <row r="23" ht="30" customHeight="1" spans="2:6">
      <c r="B23" s="59" t="s">
        <v>68</v>
      </c>
      <c r="C23" s="60" t="s">
        <v>69</v>
      </c>
      <c r="D23" s="61">
        <f t="shared" si="1"/>
        <v>5.19</v>
      </c>
      <c r="E23" s="61">
        <v>5.19</v>
      </c>
      <c r="F23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8"/>
  <sheetViews>
    <sheetView workbookViewId="0">
      <selection activeCell="E7" sqref="E7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35"/>
      <c r="B1" s="3" t="s">
        <v>131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6.35" customHeight="1" spans="2:13">
      <c r="B2" s="47" t="s">
        <v>132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21.6" customHeight="1" spans="2:1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53" t="s">
        <v>2</v>
      </c>
    </row>
    <row r="6" ht="65.65" customHeight="1" spans="2:13">
      <c r="B6" s="48" t="s">
        <v>133</v>
      </c>
      <c r="C6" s="48" t="s">
        <v>5</v>
      </c>
      <c r="D6" s="48" t="s">
        <v>35</v>
      </c>
      <c r="E6" s="48" t="s">
        <v>118</v>
      </c>
      <c r="F6" s="48" t="s">
        <v>119</v>
      </c>
      <c r="G6" s="48" t="s">
        <v>120</v>
      </c>
      <c r="H6" s="48" t="s">
        <v>121</v>
      </c>
      <c r="I6" s="48" t="s">
        <v>122</v>
      </c>
      <c r="J6" s="48" t="s">
        <v>123</v>
      </c>
      <c r="K6" s="48" t="s">
        <v>124</v>
      </c>
      <c r="L6" s="48" t="s">
        <v>125</v>
      </c>
      <c r="M6" s="48" t="s">
        <v>126</v>
      </c>
    </row>
    <row r="7" ht="23.25" customHeight="1" spans="2:13">
      <c r="B7" s="49" t="s">
        <v>7</v>
      </c>
      <c r="C7" s="49"/>
      <c r="D7" s="50">
        <v>3.5</v>
      </c>
      <c r="E7" s="50">
        <v>3.5</v>
      </c>
      <c r="F7" s="50"/>
      <c r="G7" s="50"/>
      <c r="H7" s="50"/>
      <c r="I7" s="50"/>
      <c r="J7" s="50"/>
      <c r="K7" s="50"/>
      <c r="L7" s="50"/>
      <c r="M7" s="50"/>
    </row>
    <row r="8" ht="21.6" customHeight="1" spans="2:13">
      <c r="B8" s="51" t="s">
        <v>134</v>
      </c>
      <c r="C8" s="51" t="s">
        <v>135</v>
      </c>
      <c r="D8" s="52">
        <v>3.5</v>
      </c>
      <c r="E8" s="52">
        <v>3.5</v>
      </c>
      <c r="F8" s="52"/>
      <c r="G8" s="52"/>
      <c r="H8" s="52"/>
      <c r="I8" s="52"/>
      <c r="J8" s="52"/>
      <c r="K8" s="52"/>
      <c r="L8" s="52"/>
      <c r="M8" s="52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5"/>
  <sheetViews>
    <sheetView topLeftCell="A4" workbookViewId="0">
      <selection activeCell="F6" sqref="F6:G6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35"/>
      <c r="B1" s="3" t="s">
        <v>136</v>
      </c>
      <c r="C1" s="35"/>
      <c r="D1" s="35"/>
      <c r="E1" s="35"/>
      <c r="F1" s="35"/>
      <c r="G1" s="35"/>
    </row>
    <row r="2" ht="16.35" customHeight="1" spans="2:7">
      <c r="B2" s="36" t="s">
        <v>137</v>
      </c>
      <c r="C2" s="36"/>
      <c r="D2" s="36"/>
      <c r="E2" s="36"/>
      <c r="F2" s="36"/>
      <c r="G2" s="36"/>
    </row>
    <row r="3" ht="16.35" customHeight="1" spans="2:7">
      <c r="B3" s="36"/>
      <c r="C3" s="36"/>
      <c r="D3" s="36"/>
      <c r="E3" s="36"/>
      <c r="F3" s="36"/>
      <c r="G3" s="36"/>
    </row>
    <row r="4" ht="16.35" customHeight="1"/>
    <row r="5" ht="19.9" customHeight="1" spans="7:7">
      <c r="G5" s="37" t="s">
        <v>2</v>
      </c>
    </row>
    <row r="6" ht="37.9" customHeight="1" spans="2:7">
      <c r="B6" s="38" t="s">
        <v>138</v>
      </c>
      <c r="C6" s="39" t="s">
        <v>139</v>
      </c>
      <c r="D6" s="39"/>
      <c r="E6" s="40" t="s">
        <v>140</v>
      </c>
      <c r="F6" s="41">
        <v>151.42</v>
      </c>
      <c r="G6" s="41"/>
    </row>
    <row r="7" ht="183.75" customHeight="1" spans="2:7">
      <c r="B7" s="38" t="s">
        <v>141</v>
      </c>
      <c r="C7" s="42" t="s">
        <v>142</v>
      </c>
      <c r="D7" s="42"/>
      <c r="E7" s="42"/>
      <c r="F7" s="42"/>
      <c r="G7" s="42"/>
    </row>
    <row r="8" ht="23.25" customHeight="1" spans="2:7">
      <c r="B8" s="38" t="s">
        <v>143</v>
      </c>
      <c r="C8" s="40" t="s">
        <v>144</v>
      </c>
      <c r="D8" s="40" t="s">
        <v>145</v>
      </c>
      <c r="E8" s="40" t="s">
        <v>146</v>
      </c>
      <c r="F8" s="40" t="s">
        <v>147</v>
      </c>
      <c r="G8" s="40" t="s">
        <v>148</v>
      </c>
    </row>
    <row r="9" ht="18.95" customHeight="1" spans="2:7">
      <c r="B9" s="38"/>
      <c r="C9" s="15" t="s">
        <v>149</v>
      </c>
      <c r="D9" s="43" t="s">
        <v>150</v>
      </c>
      <c r="E9" s="44" t="s">
        <v>151</v>
      </c>
      <c r="F9" s="45" t="s">
        <v>152</v>
      </c>
      <c r="G9" s="45" t="s">
        <v>153</v>
      </c>
    </row>
    <row r="10" ht="18.95" customHeight="1" spans="2:7">
      <c r="B10" s="38"/>
      <c r="C10" s="15" t="s">
        <v>154</v>
      </c>
      <c r="D10" s="43" t="s">
        <v>150</v>
      </c>
      <c r="E10" s="44" t="s">
        <v>155</v>
      </c>
      <c r="F10" s="45" t="s">
        <v>152</v>
      </c>
      <c r="G10" s="45" t="s">
        <v>156</v>
      </c>
    </row>
    <row r="11" ht="18.95" customHeight="1" spans="2:7">
      <c r="B11" s="38"/>
      <c r="C11" s="15" t="s">
        <v>157</v>
      </c>
      <c r="D11" s="43" t="s">
        <v>150</v>
      </c>
      <c r="E11" s="44" t="s">
        <v>158</v>
      </c>
      <c r="F11" s="45" t="s">
        <v>152</v>
      </c>
      <c r="G11" s="45" t="s">
        <v>159</v>
      </c>
    </row>
    <row r="12" ht="18.95" customHeight="1" spans="2:7">
      <c r="B12" s="38"/>
      <c r="C12" s="15" t="s">
        <v>160</v>
      </c>
      <c r="D12" s="43" t="s">
        <v>161</v>
      </c>
      <c r="E12" s="44" t="s">
        <v>162</v>
      </c>
      <c r="F12" s="45" t="s">
        <v>152</v>
      </c>
      <c r="G12" s="45" t="s">
        <v>163</v>
      </c>
    </row>
    <row r="13" ht="18.95" customHeight="1" spans="2:7">
      <c r="B13" s="38"/>
      <c r="C13" s="15" t="s">
        <v>164</v>
      </c>
      <c r="D13" s="43" t="s">
        <v>150</v>
      </c>
      <c r="E13" s="44" t="s">
        <v>151</v>
      </c>
      <c r="F13" s="45" t="s">
        <v>152</v>
      </c>
      <c r="G13" s="45" t="s">
        <v>161</v>
      </c>
    </row>
    <row r="14" ht="18.95" customHeight="1" spans="2:7">
      <c r="B14" s="38"/>
      <c r="C14" s="15" t="s">
        <v>165</v>
      </c>
      <c r="D14" s="43" t="s">
        <v>161</v>
      </c>
      <c r="E14" s="44" t="s">
        <v>166</v>
      </c>
      <c r="F14" s="45" t="s">
        <v>167</v>
      </c>
      <c r="G14" s="45" t="s">
        <v>168</v>
      </c>
    </row>
    <row r="15" ht="24.2" customHeight="1" spans="2:5">
      <c r="B15" s="46"/>
      <c r="E15" s="46"/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21"/>
  <sheetViews>
    <sheetView topLeftCell="A13" workbookViewId="0">
      <selection activeCell="A21" sqref="A21:B21"/>
    </sheetView>
  </sheetViews>
  <sheetFormatPr defaultColWidth="9" defaultRowHeight="13.5" outlineLevelCol="5"/>
  <cols>
    <col min="1" max="1" width="12.25" style="19" customWidth="1"/>
    <col min="2" max="2" width="29.25" style="19" customWidth="1"/>
    <col min="3" max="3" width="8.75" style="19" customWidth="1"/>
    <col min="4" max="4" width="9.375" style="19" customWidth="1"/>
    <col min="5" max="5" width="12" style="19" customWidth="1"/>
    <col min="6" max="6" width="16.25" style="19" customWidth="1"/>
    <col min="7" max="16384" width="9" style="19"/>
  </cols>
  <sheetData>
    <row r="1" spans="1:1">
      <c r="A1" s="3" t="s">
        <v>169</v>
      </c>
    </row>
    <row r="2" s="18" customFormat="1" ht="31.5" customHeight="1" spans="1:6">
      <c r="A2" s="20" t="s">
        <v>170</v>
      </c>
      <c r="B2" s="20" t="s">
        <v>171</v>
      </c>
      <c r="C2" s="20" t="s">
        <v>171</v>
      </c>
      <c r="D2" s="20" t="s">
        <v>171</v>
      </c>
      <c r="E2" s="20" t="s">
        <v>171</v>
      </c>
      <c r="F2" s="20" t="s">
        <v>171</v>
      </c>
    </row>
    <row r="3" s="18" customFormat="1" ht="19.9" customHeight="1" spans="1:6">
      <c r="A3" s="21" t="s">
        <v>172</v>
      </c>
      <c r="B3" s="22"/>
      <c r="C3" s="22"/>
      <c r="D3" s="22"/>
      <c r="E3" s="21" t="s">
        <v>166</v>
      </c>
      <c r="F3" s="21" t="s">
        <v>2</v>
      </c>
    </row>
    <row r="4" s="18" customFormat="1" ht="24" customHeight="1" spans="1:6">
      <c r="A4" s="23" t="s">
        <v>173</v>
      </c>
      <c r="B4" s="23"/>
      <c r="C4" s="24"/>
      <c r="D4" s="25"/>
      <c r="E4" s="23" t="s">
        <v>174</v>
      </c>
      <c r="F4" s="23"/>
    </row>
    <row r="5" s="18" customFormat="1" ht="19.15" customHeight="1" spans="1:6">
      <c r="A5" s="23" t="s">
        <v>175</v>
      </c>
      <c r="B5" s="26"/>
      <c r="C5" s="27"/>
      <c r="D5" s="27"/>
      <c r="E5" s="27"/>
      <c r="F5" s="28"/>
    </row>
    <row r="6" s="18" customFormat="1" ht="21" customHeight="1" spans="1:6">
      <c r="A6" s="23" t="s">
        <v>176</v>
      </c>
      <c r="B6" s="29"/>
      <c r="C6" s="30"/>
      <c r="D6" s="30"/>
      <c r="E6" s="30"/>
      <c r="F6" s="31"/>
    </row>
    <row r="7" s="18" customFormat="1" ht="93.75" customHeight="1" spans="1:6">
      <c r="A7" s="23" t="s">
        <v>177</v>
      </c>
      <c r="B7" s="32"/>
      <c r="C7" s="32"/>
      <c r="D7" s="32"/>
      <c r="E7" s="32"/>
      <c r="F7" s="32"/>
    </row>
    <row r="8" s="18" customFormat="1" ht="132.75" customHeight="1" spans="1:6">
      <c r="A8" s="23" t="s">
        <v>178</v>
      </c>
      <c r="B8" s="32"/>
      <c r="C8" s="32"/>
      <c r="D8" s="32"/>
      <c r="E8" s="32"/>
      <c r="F8" s="32"/>
    </row>
    <row r="9" s="18" customFormat="1" ht="134.25" customHeight="1" spans="1:6">
      <c r="A9" s="23" t="s">
        <v>179</v>
      </c>
      <c r="B9" s="32"/>
      <c r="C9" s="32"/>
      <c r="D9" s="32"/>
      <c r="E9" s="32"/>
      <c r="F9" s="32"/>
    </row>
    <row r="10" s="18" customFormat="1" ht="21.75" customHeight="1" spans="1:6">
      <c r="A10" s="23" t="s">
        <v>143</v>
      </c>
      <c r="B10" s="23" t="s">
        <v>144</v>
      </c>
      <c r="C10" s="24" t="s">
        <v>145</v>
      </c>
      <c r="D10" s="23" t="s">
        <v>146</v>
      </c>
      <c r="E10" s="23" t="s">
        <v>147</v>
      </c>
      <c r="F10" s="24" t="s">
        <v>148</v>
      </c>
    </row>
    <row r="11" s="18" customFormat="1" ht="18" customHeight="1" spans="1:6">
      <c r="A11" s="24" t="s">
        <v>143</v>
      </c>
      <c r="B11" s="33"/>
      <c r="C11" s="24"/>
      <c r="D11" s="24"/>
      <c r="E11" s="24"/>
      <c r="F11" s="24"/>
    </row>
    <row r="12" s="18" customFormat="1" ht="18" customHeight="1" spans="1:6">
      <c r="A12" s="24" t="s">
        <v>143</v>
      </c>
      <c r="B12" s="33"/>
      <c r="C12" s="24"/>
      <c r="D12" s="24"/>
      <c r="E12" s="24"/>
      <c r="F12" s="24"/>
    </row>
    <row r="13" s="18" customFormat="1" ht="18" customHeight="1" spans="1:6">
      <c r="A13" s="24" t="s">
        <v>143</v>
      </c>
      <c r="B13" s="33"/>
      <c r="C13" s="24"/>
      <c r="D13" s="24"/>
      <c r="E13" s="24"/>
      <c r="F13" s="24"/>
    </row>
    <row r="14" s="18" customFormat="1" ht="18" customHeight="1" spans="1:6">
      <c r="A14" s="24" t="s">
        <v>143</v>
      </c>
      <c r="B14" s="33"/>
      <c r="C14" s="24"/>
      <c r="D14" s="24"/>
      <c r="E14" s="24"/>
      <c r="F14" s="24"/>
    </row>
    <row r="15" s="18" customFormat="1" ht="18" customHeight="1" spans="1:6">
      <c r="A15" s="24" t="s">
        <v>143</v>
      </c>
      <c r="B15" s="33"/>
      <c r="C15" s="24"/>
      <c r="D15" s="24"/>
      <c r="E15" s="24"/>
      <c r="F15" s="34"/>
    </row>
    <row r="16" s="18" customFormat="1" ht="18" customHeight="1" spans="1:6">
      <c r="A16" s="24" t="s">
        <v>143</v>
      </c>
      <c r="B16" s="33"/>
      <c r="C16" s="24"/>
      <c r="D16" s="24"/>
      <c r="E16" s="24"/>
      <c r="F16" s="24"/>
    </row>
    <row r="17" s="18" customFormat="1" ht="18" customHeight="1" spans="1:6">
      <c r="A17" s="24" t="s">
        <v>143</v>
      </c>
      <c r="B17" s="33"/>
      <c r="C17" s="24"/>
      <c r="D17" s="24"/>
      <c r="E17" s="24"/>
      <c r="F17" s="24"/>
    </row>
    <row r="18" s="18" customFormat="1" ht="18" customHeight="1" spans="1:6">
      <c r="A18" s="24" t="s">
        <v>143</v>
      </c>
      <c r="B18" s="33"/>
      <c r="C18" s="24"/>
      <c r="D18" s="24"/>
      <c r="E18" s="24"/>
      <c r="F18" s="24"/>
    </row>
    <row r="19" s="18" customFormat="1" ht="18" customHeight="1" spans="1:6">
      <c r="A19" s="24" t="s">
        <v>143</v>
      </c>
      <c r="B19" s="33"/>
      <c r="C19" s="24"/>
      <c r="D19" s="24"/>
      <c r="E19" s="24"/>
      <c r="F19" s="24"/>
    </row>
    <row r="20" s="18" customFormat="1" ht="18" customHeight="1" spans="1:6">
      <c r="A20" s="24" t="s">
        <v>143</v>
      </c>
      <c r="B20" s="33"/>
      <c r="C20" s="24"/>
      <c r="D20" s="24"/>
      <c r="E20" s="24"/>
      <c r="F20" s="24"/>
    </row>
    <row r="21" spans="1:2">
      <c r="A21" t="s">
        <v>180</v>
      </c>
      <c r="B21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139"/>
  <sheetViews>
    <sheetView tabSelected="1" topLeftCell="A4" workbookViewId="0">
      <selection activeCell="F26" sqref="F26"/>
    </sheetView>
  </sheetViews>
  <sheetFormatPr defaultColWidth="9" defaultRowHeight="11.25"/>
  <cols>
    <col min="1" max="1" width="17.75" style="2" customWidth="1"/>
    <col min="2" max="2" width="18.5" style="2" customWidth="1"/>
    <col min="3" max="3" width="30.375" style="2" customWidth="1"/>
    <col min="4" max="4" width="16.375" style="2" customWidth="1"/>
    <col min="5" max="5" width="11.375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181</v>
      </c>
    </row>
    <row r="2" ht="56.1" customHeight="1" spans="1:9">
      <c r="A2" s="4" t="s">
        <v>182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4"/>
      <c r="B3" s="4"/>
      <c r="C3" s="4"/>
      <c r="D3" s="4"/>
      <c r="E3" s="4"/>
      <c r="F3" s="4"/>
      <c r="G3" s="4"/>
      <c r="H3" s="4"/>
      <c r="I3" s="17" t="s">
        <v>2</v>
      </c>
    </row>
    <row r="4" ht="25.15" customHeight="1" spans="1:9">
      <c r="A4" s="5" t="s">
        <v>183</v>
      </c>
      <c r="B4" s="6" t="s">
        <v>139</v>
      </c>
      <c r="C4" s="6"/>
      <c r="D4" s="5" t="s">
        <v>184</v>
      </c>
      <c r="E4" s="7" t="s">
        <v>185</v>
      </c>
      <c r="F4" s="7"/>
      <c r="G4" s="8" t="s">
        <v>186</v>
      </c>
      <c r="H4" s="8"/>
      <c r="I4" s="5" t="s">
        <v>187</v>
      </c>
    </row>
    <row r="5" ht="25.15" customHeight="1" spans="1:9">
      <c r="A5" s="5" t="s">
        <v>188</v>
      </c>
      <c r="B5" s="6" t="s">
        <v>139</v>
      </c>
      <c r="C5" s="6"/>
      <c r="D5" s="5" t="s">
        <v>189</v>
      </c>
      <c r="E5" s="7" t="s">
        <v>190</v>
      </c>
      <c r="F5" s="7"/>
      <c r="G5" s="8" t="s">
        <v>191</v>
      </c>
      <c r="H5" s="8"/>
      <c r="I5" s="5">
        <v>31</v>
      </c>
    </row>
    <row r="6" ht="25.15" customHeight="1" spans="1:9">
      <c r="A6" s="5" t="s">
        <v>192</v>
      </c>
      <c r="B6" s="6">
        <v>10</v>
      </c>
      <c r="C6" s="6"/>
      <c r="D6" s="5" t="s">
        <v>193</v>
      </c>
      <c r="E6" s="7">
        <v>51522923</v>
      </c>
      <c r="F6" s="7"/>
      <c r="G6" s="8" t="s">
        <v>194</v>
      </c>
      <c r="H6" s="8" t="s">
        <v>195</v>
      </c>
      <c r="I6" s="5">
        <v>31</v>
      </c>
    </row>
    <row r="7" ht="25.15" customHeight="1" spans="1:9">
      <c r="A7" s="9" t="s">
        <v>196</v>
      </c>
      <c r="B7" s="10" t="s">
        <v>197</v>
      </c>
      <c r="C7" s="10"/>
      <c r="D7" s="10"/>
      <c r="E7" s="10"/>
      <c r="F7" s="10"/>
      <c r="G7" s="8" t="s">
        <v>198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199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200</v>
      </c>
      <c r="H9" s="8"/>
      <c r="I9" s="5"/>
    </row>
    <row r="10" ht="39" customHeight="1" spans="1:9">
      <c r="A10" s="9"/>
      <c r="B10" s="10"/>
      <c r="C10" s="10"/>
      <c r="D10" s="10"/>
      <c r="E10" s="10"/>
      <c r="F10" s="10"/>
      <c r="G10" s="8" t="s">
        <v>201</v>
      </c>
      <c r="H10" s="8"/>
      <c r="I10" s="5"/>
    </row>
    <row r="11" s="1" customFormat="1" ht="25.15" customHeight="1" spans="1:9">
      <c r="A11" s="7" t="s">
        <v>202</v>
      </c>
      <c r="B11" s="7" t="s">
        <v>203</v>
      </c>
      <c r="C11" s="7" t="s">
        <v>204</v>
      </c>
      <c r="D11" s="7" t="s">
        <v>147</v>
      </c>
      <c r="E11" s="7" t="s">
        <v>148</v>
      </c>
      <c r="F11" s="7" t="s">
        <v>205</v>
      </c>
      <c r="G11" s="7" t="s">
        <v>206</v>
      </c>
      <c r="H11" s="7" t="s">
        <v>207</v>
      </c>
      <c r="I11" s="7"/>
    </row>
    <row r="12" ht="30" customHeight="1" spans="1:9">
      <c r="A12" s="11" t="s">
        <v>208</v>
      </c>
      <c r="B12" s="11" t="s">
        <v>209</v>
      </c>
      <c r="C12" s="11" t="s">
        <v>210</v>
      </c>
      <c r="D12" s="12" t="s">
        <v>152</v>
      </c>
      <c r="E12" s="12">
        <v>8</v>
      </c>
      <c r="F12" s="13" t="s">
        <v>158</v>
      </c>
      <c r="G12" s="12">
        <v>30</v>
      </c>
      <c r="H12" s="7" t="s">
        <v>211</v>
      </c>
      <c r="I12" s="7"/>
    </row>
    <row r="13" ht="30" customHeight="1" spans="1:9">
      <c r="A13" s="11" t="s">
        <v>208</v>
      </c>
      <c r="B13" s="11" t="s">
        <v>209</v>
      </c>
      <c r="C13" s="11" t="s">
        <v>212</v>
      </c>
      <c r="D13" s="12" t="s">
        <v>152</v>
      </c>
      <c r="E13" s="12">
        <v>2</v>
      </c>
      <c r="F13" s="13" t="s">
        <v>155</v>
      </c>
      <c r="G13" s="12">
        <v>20</v>
      </c>
      <c r="H13" s="7" t="s">
        <v>211</v>
      </c>
      <c r="I13" s="7"/>
    </row>
    <row r="14" ht="30" customHeight="1" spans="1:9">
      <c r="A14" s="11" t="s">
        <v>208</v>
      </c>
      <c r="B14" s="11" t="s">
        <v>209</v>
      </c>
      <c r="C14" s="11" t="s">
        <v>149</v>
      </c>
      <c r="D14" s="12" t="s">
        <v>152</v>
      </c>
      <c r="E14" s="12">
        <v>260</v>
      </c>
      <c r="F14" s="13" t="s">
        <v>151</v>
      </c>
      <c r="G14" s="12">
        <v>20</v>
      </c>
      <c r="H14" s="7" t="s">
        <v>211</v>
      </c>
      <c r="I14" s="7"/>
    </row>
    <row r="15" ht="30" customHeight="1" spans="1:9">
      <c r="A15" s="11" t="s">
        <v>213</v>
      </c>
      <c r="B15" s="11" t="s">
        <v>214</v>
      </c>
      <c r="C15" s="11" t="s">
        <v>160</v>
      </c>
      <c r="D15" s="12" t="s">
        <v>152</v>
      </c>
      <c r="E15" s="12">
        <v>85</v>
      </c>
      <c r="F15" s="12" t="s">
        <v>162</v>
      </c>
      <c r="G15" s="12">
        <v>10</v>
      </c>
      <c r="H15" s="7" t="s">
        <v>211</v>
      </c>
      <c r="I15" s="7"/>
    </row>
    <row r="16" ht="30" customHeight="1" spans="1:9">
      <c r="A16" s="14" t="s">
        <v>215</v>
      </c>
      <c r="B16" s="14" t="s">
        <v>216</v>
      </c>
      <c r="C16" s="15" t="s">
        <v>165</v>
      </c>
      <c r="D16" s="16" t="s">
        <v>167</v>
      </c>
      <c r="E16" s="16" t="s">
        <v>217</v>
      </c>
      <c r="F16" s="16"/>
      <c r="G16" s="16">
        <v>10</v>
      </c>
      <c r="H16" s="7" t="s">
        <v>211</v>
      </c>
      <c r="I16" s="7"/>
    </row>
    <row r="17" ht="12" customHeight="1" spans="2:7">
      <c r="B17" s="1"/>
      <c r="C17" s="1"/>
      <c r="D17" s="1"/>
      <c r="E17" s="1"/>
      <c r="F17" s="1"/>
      <c r="G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7">
      <c r="B24" s="1"/>
      <c r="C24" s="1"/>
      <c r="D24" s="1"/>
      <c r="G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2023-02-08T09:12:32Z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