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  <sheet name="表十一" sheetId="11" r:id="rId11"/>
    <sheet name="表十二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<sst xmlns="http://schemas.openxmlformats.org/spreadsheetml/2006/main" count="408" uniqueCount="273">
  <si>
    <t>表一</t>
  </si>
  <si>
    <t>中共巫溪县委老干部事务中心2024年财政拨款收支总表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</si>
  <si>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</si>
  <si>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</si>
  <si>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</si>
  <si>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</si>
  <si>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</si>
  <si>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</si>
  <si>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</si>
  <si>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</si>
  <si>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</si>
  <si>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</si>
  <si>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</si>
  <si>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</si>
  <si>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</si>
  <si>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</si>
  <si>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</si>
  <si>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</si>
  <si>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</si>
  <si>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</si>
  <si>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</si>
  <si>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</si>
  <si>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</si>
  <si>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</si>
  <si>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</si>
  <si>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</si>
  <si>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</si>
  <si>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</si>
  <si>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</si>
  <si>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中共巫溪县委老干部事务中心2024年一般公共预算财政拨款支出预算表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</si>
  <si>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</si>
  <si>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</si>
  <si>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</si>
  <si>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</si>
  <si>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</si>
  <si>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</si>
  <si>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</si>
  <si>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组织事务</t>
  </si>
  <si>
    <t>行政运行</t>
  </si>
  <si>
    <t>其他组织事务支出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</si>
  <si>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</si>
  <si>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</si>
  <si>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</si>
  <si>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</si>
  <si>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行政事业单位医疗</t>
  </si>
  <si>
    <t>行政单位医疗</t>
  </si>
  <si>
    <t>住房改革支出</t>
  </si>
  <si>
    <t>住房公积金</t>
  </si>
  <si>
    <t>备注：本表反映当年一般公共预算财政拨款支出情况。</t>
  </si>
  <si>
    <t>表三</t>
  </si>
  <si>
    <t>中共巫溪县委老干部事务中心2024年一般公共预算财政拨款基本支出预算表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</si>
  <si>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</si>
  <si>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</si>
  <si>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</si>
  <si>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</si>
  <si>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</si>
  <si>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</si>
  <si>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</si>
  <si>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</si>
  <si>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</si>
  <si>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</si>
  <si>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</si>
  <si>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</si>
  <si>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</si>
  <si>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</si>
  <si>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</si>
  <si>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</si>
  <si>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</si>
  <si>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</si>
  <si>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</si>
  <si>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</si>
  <si>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</si>
  <si>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</si>
  <si>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</si>
  <si>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</si>
  <si>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</si>
  <si>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</si>
  <si>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</si>
  <si>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</si>
  <si>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</si>
  <si>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</si>
  <si>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</si>
  <si>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</si>
  <si>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</si>
  <si>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</si>
  <si>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</si>
  <si>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</si>
  <si>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</si>
  <si>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</si>
  <si>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</si>
  <si>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</si>
  <si>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</si>
  <si>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</si>
  <si>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</si>
  <si>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</si>
  <si>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</si>
  <si>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</si>
  <si>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</si>
  <si>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</si>
  <si>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</si>
  <si>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</si>
  <si>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</si>
  <si>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</si>
  <si>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</si>
  <si>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</si>
  <si>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</si>
  <si>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</si>
  <si>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</si>
  <si>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</si>
  <si>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</si>
  <si>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</si>
  <si>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</si>
  <si>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</si>
  <si>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</si>
  <si>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</si>
  <si>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</si>
  <si>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</si>
  <si>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</si>
  <si>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</si>
  <si>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</si>
  <si>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</si>
  <si>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</si>
  <si>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</si>
  <si>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</si>
  <si>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</si>
  <si>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</si>
  <si>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</si>
  <si>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</si>
  <si>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</si>
  <si>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</si>
  <si>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</si>
  <si>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</si>
  <si>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</si>
  <si>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</si>
  <si>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</si>
  <si>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</si>
  <si>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</si>
  <si>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</si>
  <si>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</si>
  <si>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</si>
  <si>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</si>
  <si>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</si>
  <si>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</si>
  <si>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</si>
  <si>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</si>
  <si>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</si>
  <si>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</si>
  <si>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</si>
  <si>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</si>
  <si>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</si>
  <si>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</si>
  <si>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</si>
  <si>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</si>
  <si>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</si>
  <si>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</si>
  <si>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表四</t>
  </si>
  <si>
    <t>中共巫溪县委老干部事务中心2024年一般公共预算“三公”经费支出表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</si>
  <si>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</si>
  <si>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</si>
  <si>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</si>
  <si>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</si>
  <si>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</si>
  <si>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</si>
  <si>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</si>
  <si>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</si>
  <si>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中共巫溪县委老干部事务中心2024年政府性基金预算支出表</t>
  </si>
  <si>
    <t>本年政府性基金预算财政拨款支出</t>
  </si>
  <si>
    <t>（备注：本单位无政府性基金收支，故此表无数据。）</t>
  </si>
  <si>
    <t>表六</t>
  </si>
  <si>
    <t>中共巫溪县委老干部事务中心2024年部门收支总表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</si>
  <si>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</si>
  <si>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</si>
  <si>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</si>
  <si>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</si>
  <si>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</si>
  <si>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</si>
  <si>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</si>
  <si>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</si>
  <si>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中共巫溪县委老干部事务中心2024年部门收入总表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</si>
  <si>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</si>
  <si>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</si>
  <si>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</si>
  <si>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</si>
  <si>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</si>
  <si>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</si>
  <si>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</si>
  <si>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</si>
  <si>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</si>
  <si>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</si>
  <si>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</si>
  <si>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中共巫溪县委老干部事务中心2024年部门支出总表</t>
  </si>
  <si>
    <t>基本支出</t>
  </si>
  <si>
    <t>项目支出</t>
  </si>
  <si>
    <t>表九</t>
  </si>
  <si>
    <t>中共巫溪县委老干部事务中心2024年政府采购预算明细表</t>
  </si>
  <si>
    <t>项目编号</t>
  </si>
  <si>
    <t>注：无政府采购预算，故此表无数据</t>
  </si>
  <si>
    <t>表十</t>
  </si>
  <si>
    <t>中共巫溪县委老干部事务中心2024年部门预算整体绩效目标表</t>
  </si>
  <si>
    <t>部门(单位)名称</t>
  </si>
  <si>
    <t>中国共产党巫溪县委员会老干部事务中心</t>
  </si>
  <si>
    <t>部门支出预算数</t>
  </si>
  <si>
    <t>当年整体绩效目标</t>
  </si>
  <si>
    <t>（1）贯彻执行上级党委和政府关于老干部工作的方针、政策和指示，进行有关政策研究，制定巫溪县老干部工作的具体政策和办法，达到完成率100%；（2）落实好老干部的政治待遇，加强和改进老干部思想政治工作，组织离休干部学习政治理论，阅读重要文件，听重要报告，参加有关会议和重大活动，达到覆盖率100%；（3）落实好老干部的生活待遇，调查了解老干部生活待遇方面出现的新情况、新问题。制定有关政策和措施，并督促检查落实，达到覆盖率100%；（4）了解掌握老干部发挥作用的情况，宣传报道老干部的历史功绩和在“两个文明”建设中老有所学、老有所为的典型；达到覆盖率100%；（5）贯彻落实老干部的安置政策，协调、指导各单位解决老干部安置工作中出现的困难和问题，达到覆盖率100%；（6）负责处理老干部来信来访，达到完成率100%；（8）管理好县老干部活动中心达到完成率100%。</t>
  </si>
  <si>
    <t>绩效指标</t>
  </si>
  <si>
    <t>指标</t>
  </si>
  <si>
    <t>指标权重</t>
  </si>
  <si>
    <t>计量单位</t>
  </si>
  <si>
    <t>指标性质</t>
  </si>
  <si>
    <t>指标值</t>
  </si>
  <si>
    <t>离退休老干部慰问人数</t>
  </si>
  <si>
    <t>人/年</t>
  </si>
  <si>
    <t>≧</t>
  </si>
  <si>
    <t>老干部安置政策落实率</t>
  </si>
  <si>
    <t>%</t>
  </si>
  <si>
    <t>=</t>
  </si>
  <si>
    <t>老干部满意度</t>
  </si>
  <si>
    <t>老干部学习社会水平</t>
  </si>
  <si>
    <t>定性</t>
  </si>
  <si>
    <t>有效改善</t>
  </si>
  <si>
    <t>组织开展老干部活动次数</t>
  </si>
  <si>
    <t>次/年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</si>
  <si>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</si>
  <si>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</si>
  <si>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</si>
  <si>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</si>
  <si>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</si>
  <si>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</si>
  <si>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</si>
  <si>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2024年预算</t>
  </si>
  <si>
    <t>2020年预算</t>
  </si>
  <si>
    <t>项目概况</t>
  </si>
  <si>
    <t>立项依据</t>
  </si>
  <si>
    <t>项目当年绩效目标</t>
  </si>
  <si>
    <t>注：无重点专项资金，故此表无数据</t>
  </si>
  <si>
    <t>表十二</t>
  </si>
  <si>
    <t>2024年部门（单位）一般性项目绩效目标表</t>
  </si>
  <si>
    <t>单位信息：</t>
  </si>
  <si>
    <t>项目名称：</t>
  </si>
  <si>
    <t>副处级离退休干部小组活动经费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</si>
  <si>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</si>
  <si>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</si>
  <si>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</si>
  <si>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</si>
  <si>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</si>
  <si>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</si>
  <si>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</si>
  <si>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</si>
  <si>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</si>
  <si>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副处级离退休干部小组活动经费，每年每人600元，满意度达95%以上，覆盖率达100%。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</si>
  <si>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</si>
  <si>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</si>
  <si>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</si>
  <si>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</si>
  <si>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</si>
  <si>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</si>
  <si>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</si>
  <si>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</si>
  <si>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</si>
  <si>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</si>
  <si>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</si>
  <si>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</si>
  <si>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活动经费标准</t>
  </si>
  <si>
    <t>≥</t>
  </si>
  <si>
    <t>元/年</t>
  </si>
  <si>
    <t>正向指标</t>
  </si>
  <si>
    <t>效益指标</t>
  </si>
  <si>
    <t>社会效益指标</t>
  </si>
  <si>
    <t>活动人员覆盖率</t>
  </si>
  <si>
    <t>＝</t>
  </si>
  <si>
    <t>满意度指标</t>
  </si>
  <si>
    <t>服务对象满意度指标</t>
  </si>
  <si>
    <t>离退休干部满意度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</si>
</sst>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1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name val="方正仿宋_GBK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6"/>
      <name val="方正小标宋_GBK"/>
      <charset val="134"/>
    </font>
    <font>
      <sz val="12"/>
      <color indexed="8"/>
      <name val="宋体"/>
      <charset val="1"/>
      <scheme val="minor"/>
    </font>
    <font>
      <sz val="12"/>
      <color indexed="8"/>
      <name val="方正仿宋_GBK"/>
      <charset val="1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" borderId="1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19" applyNumberFormat="0" applyAlignment="0" applyProtection="0">
      <alignment vertical="center"/>
    </xf>
    <xf numFmtId="0" fontId="48" fillId="5" borderId="20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50" fillId="6" borderId="21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8" fillId="0" borderId="0"/>
    <xf numFmtId="0" fontId="10" fillId="0" borderId="0">
      <alignment vertical="center"/>
    </xf>
    <xf numFmtId="0" fontId="9" fillId="0" borderId="0"/>
    <xf numFmtId="0" fontId="59" fillId="0" borderId="0"/>
    <xf numFmtId="0" fontId="59" fillId="0" borderId="0"/>
    <xf numFmtId="0" fontId="60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7" fillId="2" borderId="1" xfId="54" applyFont="1" applyFill="1" applyBorder="1" applyAlignment="1">
      <alignment horizontal="left" vertical="center"/>
    </xf>
    <xf numFmtId="0" fontId="7" fillId="2" borderId="2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7" fillId="2" borderId="3" xfId="54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0" xfId="51" applyAlignment="1">
      <alignment vertical="center"/>
    </xf>
    <xf numFmtId="0" fontId="10" fillId="0" borderId="0" xfId="50">
      <alignment vertical="center"/>
    </xf>
    <xf numFmtId="0" fontId="11" fillId="0" borderId="0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2" fillId="0" borderId="5" xfId="51" applyFont="1" applyFill="1" applyBorder="1" applyAlignment="1">
      <alignment horizontal="center" vertical="center" wrapText="1"/>
    </xf>
    <xf numFmtId="0" fontId="13" fillId="0" borderId="5" xfId="51" applyFont="1" applyFill="1" applyBorder="1" applyAlignment="1">
      <alignment horizontal="center" vertical="center"/>
    </xf>
    <xf numFmtId="0" fontId="13" fillId="0" borderId="6" xfId="51" applyFont="1" applyFill="1" applyBorder="1" applyAlignment="1">
      <alignment horizontal="center" vertical="center"/>
    </xf>
    <xf numFmtId="176" fontId="13" fillId="0" borderId="7" xfId="51" applyNumberFormat="1" applyFont="1" applyFill="1" applyBorder="1" applyAlignment="1">
      <alignment horizontal="center" vertical="center"/>
    </xf>
    <xf numFmtId="176" fontId="13" fillId="0" borderId="0" xfId="51" applyNumberFormat="1" applyFont="1" applyFill="1" applyBorder="1" applyAlignment="1">
      <alignment horizontal="center" vertical="center"/>
    </xf>
    <xf numFmtId="176" fontId="13" fillId="0" borderId="8" xfId="51" applyNumberFormat="1" applyFont="1" applyFill="1" applyBorder="1" applyAlignment="1">
      <alignment horizontal="center" vertical="center"/>
    </xf>
    <xf numFmtId="176" fontId="13" fillId="0" borderId="9" xfId="51" applyNumberFormat="1" applyFont="1" applyFill="1" applyBorder="1" applyAlignment="1">
      <alignment horizontal="center" vertical="center"/>
    </xf>
    <xf numFmtId="176" fontId="13" fillId="0" borderId="10" xfId="51" applyNumberFormat="1" applyFont="1" applyFill="1" applyBorder="1" applyAlignment="1">
      <alignment horizontal="center" vertical="center"/>
    </xf>
    <xf numFmtId="176" fontId="13" fillId="0" borderId="11" xfId="51" applyNumberFormat="1" applyFont="1" applyFill="1" applyBorder="1" applyAlignment="1">
      <alignment horizontal="center" vertical="center"/>
    </xf>
    <xf numFmtId="49" fontId="13" fillId="0" borderId="5" xfId="51" applyNumberFormat="1" applyFont="1" applyFill="1" applyBorder="1" applyAlignment="1">
      <alignment horizontal="left" vertical="center" wrapText="1"/>
    </xf>
    <xf numFmtId="0" fontId="13" fillId="0" borderId="5" xfId="51" applyFont="1" applyFill="1" applyBorder="1" applyAlignment="1">
      <alignment horizontal="left" vertical="center"/>
    </xf>
    <xf numFmtId="49" fontId="13" fillId="0" borderId="5" xfId="5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54" applyFont="1" applyBorder="1" applyAlignment="1">
      <alignment horizontal="left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12" xfId="54" applyFont="1" applyBorder="1" applyAlignment="1">
      <alignment horizontal="center" vertical="center" wrapText="1"/>
    </xf>
    <xf numFmtId="9" fontId="16" fillId="0" borderId="12" xfId="54" applyNumberFormat="1" applyFont="1" applyBorder="1" applyAlignment="1">
      <alignment horizontal="center" vertical="center" wrapText="1"/>
    </xf>
    <xf numFmtId="0" fontId="16" fillId="0" borderId="12" xfId="54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25" fillId="0" borderId="13" xfId="53" applyNumberFormat="1" applyFont="1" applyFill="1" applyBorder="1" applyAlignment="1">
      <alignment horizontal="left" vertical="center"/>
    </xf>
    <xf numFmtId="4" fontId="26" fillId="0" borderId="14" xfId="0" applyNumberFormat="1" applyFont="1" applyBorder="1" applyAlignment="1">
      <alignment horizontal="right" vertical="center" wrapText="1"/>
    </xf>
    <xf numFmtId="0" fontId="25" fillId="0" borderId="1" xfId="53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4" xfId="0" applyFont="1" applyBorder="1">
      <alignment vertical="center"/>
    </xf>
    <xf numFmtId="4" fontId="26" fillId="0" borderId="14" xfId="0" applyNumberFormat="1" applyFont="1" applyBorder="1" applyAlignment="1">
      <alignment horizontal="righ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4" fontId="26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0" fontId="25" fillId="0" borderId="15" xfId="0" applyFont="1" applyBorder="1">
      <alignment vertical="center"/>
    </xf>
    <xf numFmtId="0" fontId="35" fillId="0" borderId="2" xfId="0" applyFont="1" applyBorder="1">
      <alignment vertical="center"/>
    </xf>
    <xf numFmtId="0" fontId="35" fillId="0" borderId="1" xfId="0" applyFont="1" applyBorder="1">
      <alignment vertical="center"/>
    </xf>
    <xf numFmtId="0" fontId="36" fillId="0" borderId="0" xfId="0" applyFont="1" applyBorder="1" applyAlignment="1">
      <alignment vertical="center" wrapText="1"/>
    </xf>
    <xf numFmtId="0" fontId="37" fillId="0" borderId="0" xfId="53" applyNumberFormat="1" applyFont="1" applyFill="1" applyBorder="1" applyAlignment="1">
      <alignment horizontal="left" vertical="center"/>
    </xf>
    <xf numFmtId="0" fontId="38" fillId="0" borderId="0" xfId="53" applyNumberFormat="1" applyFont="1" applyFill="1" applyBorder="1" applyAlignment="1">
      <alignment horizontal="lef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2" xfId="51"/>
    <cellStyle name="常规 3" xfId="52"/>
    <cellStyle name="常规 4" xfId="53"/>
    <cellStyle name="常规 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5" workbookViewId="0">
      <selection activeCell="E13" sqref="E1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40"/>
      <c r="B1" s="4" t="s">
        <v>0</v>
      </c>
    </row>
    <row r="2" ht="40.5" customHeight="1" spans="2:8">
      <c r="B2" s="41" t="s">
        <v>1</v>
      </c>
      <c r="C2" s="41"/>
      <c r="D2" s="41"/>
      <c r="E2" s="41"/>
      <c r="F2" s="41"/>
      <c r="G2" s="41"/>
      <c r="H2" s="41"/>
    </row>
    <row r="3" ht="23.25" customHeight="1" spans="8:8">
      <c r="H3" s="75" t="s">
        <v>2</v>
      </c>
    </row>
    <row r="4" ht="43.1" customHeight="1" spans="2:8">
      <c r="B4" s="64" t="s">
        <v>3</v>
      </c>
      <c r="C4" s="64"/>
      <c r="D4" s="64" t="s">
        <v>4</v>
      </c>
      <c r="E4" s="64"/>
      <c r="F4" s="64"/>
      <c r="G4" s="64"/>
      <c r="H4" s="64"/>
    </row>
    <row r="5" ht="43.1" customHeight="1" spans="2:8">
      <c r="B5" s="76" t="s">
        <v>5</v>
      </c>
      <c r="C5" s="76" t="s">
        <v>6</v>
      </c>
      <c r="D5" s="76" t="s">
        <v>5</v>
      </c>
      <c r="E5" s="76" t="s">
        <v>7</v>
      </c>
      <c r="F5" s="64" t="s">
        <v>8</v>
      </c>
      <c r="G5" s="64" t="s">
        <v>9</v>
      </c>
      <c r="H5" s="64" t="s">
        <v>10</v>
      </c>
    </row>
    <row r="6" ht="24.15" customHeight="1" spans="2:8">
      <c r="B6" s="44" t="s">
        <v>11</v>
      </c>
      <c r="C6" s="71">
        <v>412.71</v>
      </c>
      <c r="D6" s="44" t="s">
        <v>12</v>
      </c>
      <c r="E6" s="58"/>
      <c r="F6" s="71">
        <f>SUM(F7:F10)</f>
        <v>412.82</v>
      </c>
      <c r="G6" s="58"/>
      <c r="H6" s="58"/>
    </row>
    <row r="7" ht="23.25" customHeight="1" spans="2:8">
      <c r="B7" s="78" t="s">
        <v>13</v>
      </c>
      <c r="C7" s="71">
        <v>412.71</v>
      </c>
      <c r="D7" s="78" t="s">
        <v>14</v>
      </c>
      <c r="E7" s="71"/>
      <c r="F7" s="71">
        <v>359.3</v>
      </c>
      <c r="G7" s="71"/>
      <c r="H7" s="71"/>
    </row>
    <row r="8" ht="23.25" customHeight="1" spans="2:8">
      <c r="B8" s="78" t="s">
        <v>15</v>
      </c>
      <c r="C8" s="71"/>
      <c r="D8" s="78" t="s">
        <v>16</v>
      </c>
      <c r="E8" s="71"/>
      <c r="F8" s="71">
        <v>28.3</v>
      </c>
      <c r="G8" s="71"/>
      <c r="H8" s="71"/>
    </row>
    <row r="9" ht="23.25" customHeight="1" spans="2:8">
      <c r="B9" s="78" t="s">
        <v>17</v>
      </c>
      <c r="C9" s="71"/>
      <c r="D9" s="78" t="s">
        <v>18</v>
      </c>
      <c r="E9" s="71"/>
      <c r="F9" s="71">
        <v>10.81</v>
      </c>
      <c r="G9" s="71"/>
      <c r="H9" s="71"/>
    </row>
    <row r="10" ht="23.25" customHeight="1" spans="2:8">
      <c r="B10" s="78"/>
      <c r="C10" s="71"/>
      <c r="D10" s="78" t="s">
        <v>19</v>
      </c>
      <c r="E10" s="71"/>
      <c r="F10" s="71">
        <v>14.41</v>
      </c>
      <c r="G10" s="71"/>
      <c r="H10" s="71"/>
    </row>
    <row r="11" ht="16.35" customHeight="1" spans="2:8">
      <c r="B11" s="101"/>
      <c r="C11" s="102"/>
      <c r="D11" s="101"/>
      <c r="E11" s="102"/>
      <c r="F11" s="102"/>
      <c r="G11" s="102"/>
      <c r="H11" s="102"/>
    </row>
    <row r="12" ht="22.4" customHeight="1" spans="2:8">
      <c r="B12" s="45" t="s">
        <v>20</v>
      </c>
      <c r="C12" s="71">
        <v>0.11</v>
      </c>
      <c r="D12" s="45" t="s">
        <v>21</v>
      </c>
      <c r="E12" s="102"/>
      <c r="F12" s="102"/>
      <c r="G12" s="102"/>
      <c r="H12" s="102"/>
    </row>
    <row r="13" ht="21.55" customHeight="1" spans="2:8">
      <c r="B13" s="103" t="s">
        <v>22</v>
      </c>
      <c r="C13" s="71">
        <v>0.11</v>
      </c>
      <c r="D13" s="101"/>
      <c r="E13" s="102"/>
      <c r="F13" s="102"/>
      <c r="G13" s="102"/>
      <c r="H13" s="102"/>
    </row>
    <row r="14" ht="20.7" customHeight="1" spans="2:8">
      <c r="B14" s="103" t="s">
        <v>23</v>
      </c>
      <c r="C14" s="102"/>
      <c r="D14" s="101"/>
      <c r="E14" s="102"/>
      <c r="F14" s="102"/>
      <c r="G14" s="102"/>
      <c r="H14" s="102"/>
    </row>
    <row r="15" ht="20.7" customHeight="1" spans="2:8">
      <c r="B15" s="103" t="s">
        <v>24</v>
      </c>
      <c r="C15" s="102"/>
      <c r="D15" s="101"/>
      <c r="E15" s="102"/>
      <c r="F15" s="102"/>
      <c r="G15" s="102"/>
      <c r="H15" s="102"/>
    </row>
    <row r="16" ht="16.35" customHeight="1" spans="2:8">
      <c r="B16" s="101"/>
      <c r="C16" s="102"/>
      <c r="D16" s="101"/>
      <c r="E16" s="102"/>
      <c r="F16" s="102"/>
      <c r="G16" s="102"/>
      <c r="H16" s="102"/>
    </row>
    <row r="17" ht="24.15" customHeight="1" spans="2:8">
      <c r="B17" s="44" t="s">
        <v>25</v>
      </c>
      <c r="C17" s="71">
        <f>C6+C12</f>
        <v>412.82</v>
      </c>
      <c r="D17" s="44" t="s">
        <v>26</v>
      </c>
      <c r="E17" s="58"/>
      <c r="F17" s="71">
        <v>412.82</v>
      </c>
      <c r="G17" s="58"/>
      <c r="H17" s="58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5" workbookViewId="0">
      <selection activeCell="H10" sqref="H10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40"/>
      <c r="B1" s="4" t="s">
        <v>28</v>
      </c>
      <c r="C1" s="40"/>
      <c r="D1" s="40"/>
      <c r="E1" s="40"/>
      <c r="F1" s="40"/>
    </row>
    <row r="2" ht="16.35" customHeight="1" spans="2:6">
      <c r="B2" s="89" t="s">
        <v>29</v>
      </c>
      <c r="C2" s="89"/>
      <c r="D2" s="89"/>
      <c r="E2" s="89"/>
      <c r="F2" s="89"/>
    </row>
    <row r="3" ht="16.35" customHeight="1" spans="2:6">
      <c r="B3" s="89"/>
      <c r="C3" s="89"/>
      <c r="D3" s="89"/>
      <c r="E3" s="89"/>
      <c r="F3" s="89"/>
    </row>
    <row r="4" ht="16.35" customHeight="1" spans="2:6">
      <c r="B4" s="40"/>
      <c r="C4" s="40"/>
      <c r="D4" s="40"/>
      <c r="E4" s="40"/>
      <c r="F4" s="40"/>
    </row>
    <row r="5" ht="20.7" customHeight="1" spans="2:6">
      <c r="B5" s="40"/>
      <c r="C5" s="40"/>
      <c r="D5" s="40"/>
      <c r="E5" s="40"/>
      <c r="F5" s="61" t="s">
        <v>2</v>
      </c>
    </row>
    <row r="6" ht="34.5" customHeight="1" spans="2:6">
      <c r="B6" s="57" t="s">
        <v>30</v>
      </c>
      <c r="C6" s="57"/>
      <c r="D6" s="57" t="s">
        <v>31</v>
      </c>
      <c r="E6" s="57"/>
      <c r="F6" s="57"/>
    </row>
    <row r="7" ht="29.3" customHeight="1" spans="2:6">
      <c r="B7" s="57" t="s">
        <v>32</v>
      </c>
      <c r="C7" s="57" t="s">
        <v>33</v>
      </c>
      <c r="D7" s="57" t="s">
        <v>34</v>
      </c>
      <c r="E7" s="57" t="s">
        <v>35</v>
      </c>
      <c r="F7" s="57" t="s">
        <v>36</v>
      </c>
    </row>
    <row r="8" ht="22.4" customHeight="1" spans="2:6">
      <c r="B8" s="45" t="s">
        <v>7</v>
      </c>
      <c r="C8" s="45"/>
      <c r="D8" s="65">
        <f>E8+F8</f>
        <v>412.82</v>
      </c>
      <c r="E8" s="65">
        <f>E9+E13+E18+E21</f>
        <v>192.71</v>
      </c>
      <c r="F8" s="65">
        <f>F12</f>
        <v>220.11</v>
      </c>
    </row>
    <row r="9" ht="22.4" customHeight="1" spans="2:6">
      <c r="B9" s="68">
        <v>201</v>
      </c>
      <c r="C9" s="68" t="s">
        <v>14</v>
      </c>
      <c r="D9" s="65">
        <f>E9+F9</f>
        <v>359.3</v>
      </c>
      <c r="E9" s="65">
        <f>E10</f>
        <v>139.19</v>
      </c>
      <c r="F9" s="65">
        <f>F12</f>
        <v>220.11</v>
      </c>
    </row>
    <row r="10" ht="22.4" customHeight="1" spans="2:6">
      <c r="B10" s="68">
        <v>20132</v>
      </c>
      <c r="C10" s="68" t="s">
        <v>37</v>
      </c>
      <c r="D10" s="65">
        <f t="shared" ref="D10:D23" si="0">E10+F10</f>
        <v>139.19</v>
      </c>
      <c r="E10" s="65">
        <v>139.19</v>
      </c>
      <c r="F10" s="65"/>
    </row>
    <row r="11" ht="22.4" customHeight="1" spans="2:6">
      <c r="B11" s="68">
        <v>2013201</v>
      </c>
      <c r="C11" s="68" t="s">
        <v>38</v>
      </c>
      <c r="D11" s="65">
        <f t="shared" si="0"/>
        <v>139.19</v>
      </c>
      <c r="E11" s="65">
        <v>139.19</v>
      </c>
      <c r="F11" s="65"/>
    </row>
    <row r="12" ht="22.4" customHeight="1" spans="2:6">
      <c r="B12" s="68">
        <v>2013299</v>
      </c>
      <c r="C12" s="68" t="s">
        <v>39</v>
      </c>
      <c r="D12" s="65">
        <f t="shared" si="0"/>
        <v>220.11</v>
      </c>
      <c r="E12" s="65"/>
      <c r="F12" s="65">
        <v>220.11</v>
      </c>
    </row>
    <row r="13" ht="22.4" customHeight="1" spans="2:6">
      <c r="B13" s="68">
        <v>208</v>
      </c>
      <c r="C13" s="68" t="s">
        <v>16</v>
      </c>
      <c r="D13" s="65">
        <f t="shared" si="0"/>
        <v>28.3</v>
      </c>
      <c r="E13" s="65">
        <f>E14</f>
        <v>28.3</v>
      </c>
      <c r="F13" s="65"/>
    </row>
    <row r="14" ht="22.4" customHeight="1" spans="2:6">
      <c r="B14" s="68">
        <v>20805</v>
      </c>
      <c r="C14" s="68" t="s">
        <v>40</v>
      </c>
      <c r="D14" s="65">
        <f t="shared" si="0"/>
        <v>28.3</v>
      </c>
      <c r="E14" s="65">
        <f>E15+E16+E17</f>
        <v>28.3</v>
      </c>
      <c r="F14" s="65"/>
    </row>
    <row r="15" ht="22.4" customHeight="1" spans="2:6">
      <c r="B15" s="68">
        <v>2080501</v>
      </c>
      <c r="C15" s="68" t="s">
        <v>41</v>
      </c>
      <c r="D15" s="65">
        <f t="shared" si="0"/>
        <v>2.37</v>
      </c>
      <c r="E15" s="65">
        <v>2.37</v>
      </c>
      <c r="F15" s="65"/>
    </row>
    <row r="16" ht="22.4" customHeight="1" spans="2:6">
      <c r="B16" s="68">
        <v>2080505</v>
      </c>
      <c r="C16" s="68" t="s">
        <v>42</v>
      </c>
      <c r="D16" s="65">
        <f t="shared" si="0"/>
        <v>17.29</v>
      </c>
      <c r="E16" s="65">
        <v>17.29</v>
      </c>
      <c r="F16" s="65"/>
    </row>
    <row r="17" ht="22.4" customHeight="1" spans="2:6">
      <c r="B17" s="68">
        <v>2080506</v>
      </c>
      <c r="C17" s="68" t="s">
        <v>43</v>
      </c>
      <c r="D17" s="65">
        <f t="shared" si="0"/>
        <v>8.64</v>
      </c>
      <c r="E17" s="65">
        <v>8.64</v>
      </c>
      <c r="F17" s="65"/>
    </row>
    <row r="18" ht="22.4" customHeight="1" spans="2:6">
      <c r="B18" s="68">
        <v>210</v>
      </c>
      <c r="C18" s="68" t="s">
        <v>18</v>
      </c>
      <c r="D18" s="65">
        <f t="shared" si="0"/>
        <v>10.81</v>
      </c>
      <c r="E18" s="65">
        <v>10.81</v>
      </c>
      <c r="F18" s="65"/>
    </row>
    <row r="19" ht="22.4" customHeight="1" spans="2:6">
      <c r="B19" s="68">
        <v>21011</v>
      </c>
      <c r="C19" s="68" t="s">
        <v>44</v>
      </c>
      <c r="D19" s="65">
        <f t="shared" si="0"/>
        <v>10.81</v>
      </c>
      <c r="E19" s="65">
        <v>10.81</v>
      </c>
      <c r="F19" s="65"/>
    </row>
    <row r="20" ht="22.4" customHeight="1" spans="2:6">
      <c r="B20" s="68">
        <v>2101101</v>
      </c>
      <c r="C20" s="68" t="s">
        <v>45</v>
      </c>
      <c r="D20" s="65">
        <f t="shared" si="0"/>
        <v>10.81</v>
      </c>
      <c r="E20" s="65">
        <v>10.81</v>
      </c>
      <c r="F20" s="65"/>
    </row>
    <row r="21" ht="22.4" customHeight="1" spans="2:6">
      <c r="B21" s="68">
        <v>221</v>
      </c>
      <c r="C21" s="68" t="s">
        <v>19</v>
      </c>
      <c r="D21" s="65">
        <f t="shared" si="0"/>
        <v>14.41</v>
      </c>
      <c r="E21" s="65">
        <v>14.41</v>
      </c>
      <c r="F21" s="65"/>
    </row>
    <row r="22" ht="22.4" customHeight="1" spans="2:6">
      <c r="B22" s="68">
        <v>22102</v>
      </c>
      <c r="C22" s="68" t="s">
        <v>46</v>
      </c>
      <c r="D22" s="65">
        <f t="shared" si="0"/>
        <v>14.41</v>
      </c>
      <c r="E22" s="65">
        <v>14.41</v>
      </c>
      <c r="F22" s="65"/>
    </row>
    <row r="23" ht="22.4" customHeight="1" spans="2:6">
      <c r="B23" s="68">
        <v>2210201</v>
      </c>
      <c r="C23" s="68" t="s">
        <v>47</v>
      </c>
      <c r="D23" s="65">
        <f t="shared" si="0"/>
        <v>14.41</v>
      </c>
      <c r="E23" s="65">
        <v>14.41</v>
      </c>
      <c r="F23" s="65"/>
    </row>
    <row r="24" ht="22.4" customHeight="1" spans="2:6">
      <c r="B24" s="68"/>
      <c r="C24" s="68"/>
      <c r="D24" s="65"/>
      <c r="E24" s="65"/>
      <c r="F24" s="65"/>
    </row>
    <row r="25" ht="22.4" customHeight="1" spans="2:6">
      <c r="B25" s="68"/>
      <c r="C25" s="68"/>
      <c r="D25" s="65"/>
      <c r="E25" s="65"/>
      <c r="F25" s="65"/>
    </row>
    <row r="26" ht="23.25" customHeight="1" spans="2:6">
      <c r="B26" s="98" t="s">
        <v>48</v>
      </c>
      <c r="C26" s="98"/>
      <c r="D26" s="98"/>
      <c r="E26" s="98"/>
      <c r="F26" s="98"/>
    </row>
    <row r="32" spans="4:6">
      <c r="D32" s="74"/>
      <c r="E32" s="74"/>
      <c r="F32" s="74"/>
    </row>
    <row r="33" ht="14.25" spans="4:6">
      <c r="D33" s="99"/>
      <c r="E33" s="99"/>
      <c r="F33" s="74"/>
    </row>
    <row r="34" ht="14.25" spans="4:6">
      <c r="D34" s="99"/>
      <c r="E34" s="99"/>
      <c r="F34" s="74"/>
    </row>
    <row r="35" ht="14.25" spans="4:6">
      <c r="D35" s="100"/>
      <c r="E35" s="100"/>
      <c r="F35" s="74"/>
    </row>
    <row r="36" spans="4:6">
      <c r="D36" s="74"/>
      <c r="E36" s="74"/>
      <c r="F36" s="74"/>
    </row>
    <row r="37" spans="4:6">
      <c r="D37" s="74"/>
      <c r="E37" s="74"/>
      <c r="F37" s="74"/>
    </row>
  </sheetData>
  <mergeCells count="5">
    <mergeCell ref="B6:C6"/>
    <mergeCell ref="D6:F6"/>
    <mergeCell ref="B8:C8"/>
    <mergeCell ref="B26:F26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B1" workbookViewId="0">
      <selection activeCell="B2" sqref="B2:F3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40"/>
      <c r="B1" s="91" t="s">
        <v>49</v>
      </c>
      <c r="C1" s="77"/>
      <c r="D1" s="77"/>
      <c r="E1" s="77"/>
      <c r="F1" s="77"/>
    </row>
    <row r="2" ht="16.35" customHeight="1" spans="2:6">
      <c r="B2" s="92" t="s">
        <v>50</v>
      </c>
      <c r="C2" s="92"/>
      <c r="D2" s="92"/>
      <c r="E2" s="92"/>
      <c r="F2" s="92"/>
    </row>
    <row r="3" ht="16.35" customHeight="1" spans="2:6">
      <c r="B3" s="92"/>
      <c r="C3" s="92"/>
      <c r="D3" s="92"/>
      <c r="E3" s="92"/>
      <c r="F3" s="92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61" t="s">
        <v>2</v>
      </c>
    </row>
    <row r="6" ht="36.2" customHeight="1" spans="2:6">
      <c r="B6" s="70" t="s">
        <v>51</v>
      </c>
      <c r="C6" s="70"/>
      <c r="D6" s="70" t="s">
        <v>52</v>
      </c>
      <c r="E6" s="70"/>
      <c r="F6" s="70"/>
    </row>
    <row r="7" ht="27.6" customHeight="1" spans="2:6">
      <c r="B7" s="70" t="s">
        <v>53</v>
      </c>
      <c r="C7" s="70" t="s">
        <v>33</v>
      </c>
      <c r="D7" s="70" t="s">
        <v>34</v>
      </c>
      <c r="E7" s="70" t="s">
        <v>54</v>
      </c>
      <c r="F7" s="70" t="s">
        <v>55</v>
      </c>
    </row>
    <row r="8" ht="19.8" customHeight="1" spans="2:6">
      <c r="B8" s="44" t="s">
        <v>7</v>
      </c>
      <c r="C8" s="44"/>
      <c r="D8" s="58">
        <f>E8+F8</f>
        <v>192.71</v>
      </c>
      <c r="E8" s="58">
        <f>E9+E22+E51</f>
        <v>162.11</v>
      </c>
      <c r="F8" s="58">
        <f>F22</f>
        <v>30.6</v>
      </c>
    </row>
    <row r="9" ht="21" customHeight="1" spans="2:6">
      <c r="B9" s="93" t="s">
        <v>56</v>
      </c>
      <c r="C9" s="78" t="s">
        <v>57</v>
      </c>
      <c r="D9" s="71">
        <f>SUM(E9:F9)</f>
        <v>159.81</v>
      </c>
      <c r="E9" s="71">
        <f>SUM(E10:E21)</f>
        <v>159.81</v>
      </c>
      <c r="F9" s="71"/>
    </row>
    <row r="10" ht="21" customHeight="1" spans="2:6">
      <c r="B10" s="78" t="s">
        <v>58</v>
      </c>
      <c r="C10" s="78" t="s">
        <v>59</v>
      </c>
      <c r="D10" s="71">
        <f t="shared" ref="D10:D41" si="0">SUM(E10:F10)</f>
        <v>38.65</v>
      </c>
      <c r="E10" s="80">
        <v>38.65</v>
      </c>
      <c r="F10" s="80"/>
    </row>
    <row r="11" ht="21" customHeight="1" spans="2:6">
      <c r="B11" s="78" t="s">
        <v>60</v>
      </c>
      <c r="C11" s="78" t="s">
        <v>61</v>
      </c>
      <c r="D11" s="71">
        <f t="shared" si="0"/>
        <v>31.52</v>
      </c>
      <c r="E11" s="80">
        <v>31.52</v>
      </c>
      <c r="F11" s="94"/>
    </row>
    <row r="12" ht="21" customHeight="1" spans="2:6">
      <c r="B12" s="78" t="s">
        <v>62</v>
      </c>
      <c r="C12" s="78" t="s">
        <v>63</v>
      </c>
      <c r="D12" s="71">
        <f t="shared" si="0"/>
        <v>37.9</v>
      </c>
      <c r="E12" s="80">
        <v>37.9</v>
      </c>
      <c r="F12" s="94"/>
    </row>
    <row r="13" ht="21" customHeight="1" spans="2:6">
      <c r="B13" s="78" t="s">
        <v>64</v>
      </c>
      <c r="C13" s="78" t="s">
        <v>65</v>
      </c>
      <c r="D13" s="71"/>
      <c r="E13" s="80"/>
      <c r="F13" s="94"/>
    </row>
    <row r="14" ht="21" customHeight="1" spans="2:6">
      <c r="B14" s="78" t="s">
        <v>66</v>
      </c>
      <c r="C14" s="78" t="s">
        <v>67</v>
      </c>
      <c r="D14" s="71">
        <f t="shared" si="0"/>
        <v>17.29</v>
      </c>
      <c r="E14" s="80">
        <v>17.29</v>
      </c>
      <c r="F14" s="94"/>
    </row>
    <row r="15" ht="21" customHeight="1" spans="2:6">
      <c r="B15" s="78" t="s">
        <v>68</v>
      </c>
      <c r="C15" s="78" t="s">
        <v>69</v>
      </c>
      <c r="D15" s="71">
        <f t="shared" si="0"/>
        <v>8.64</v>
      </c>
      <c r="E15" s="80">
        <v>8.64</v>
      </c>
      <c r="F15" s="94"/>
    </row>
    <row r="16" ht="21" customHeight="1" spans="2:6">
      <c r="B16" s="78" t="s">
        <v>70</v>
      </c>
      <c r="C16" s="78" t="s">
        <v>71</v>
      </c>
      <c r="D16" s="71">
        <f t="shared" si="0"/>
        <v>10.26</v>
      </c>
      <c r="E16" s="80">
        <v>10.26</v>
      </c>
      <c r="F16" s="94"/>
    </row>
    <row r="17" ht="21" customHeight="1" spans="2:6">
      <c r="B17" s="78" t="s">
        <v>72</v>
      </c>
      <c r="C17" s="78" t="s">
        <v>73</v>
      </c>
      <c r="D17" s="71"/>
      <c r="E17" s="80"/>
      <c r="F17" s="94"/>
    </row>
    <row r="18" ht="21" customHeight="1" spans="2:6">
      <c r="B18" s="78" t="s">
        <v>74</v>
      </c>
      <c r="C18" s="78" t="s">
        <v>75</v>
      </c>
      <c r="D18" s="71">
        <f t="shared" si="0"/>
        <v>1.08</v>
      </c>
      <c r="E18" s="80">
        <v>1.08</v>
      </c>
      <c r="F18" s="94"/>
    </row>
    <row r="19" ht="21" customHeight="1" spans="2:6">
      <c r="B19" s="78" t="s">
        <v>76</v>
      </c>
      <c r="C19" s="78" t="s">
        <v>77</v>
      </c>
      <c r="D19" s="71">
        <f t="shared" si="0"/>
        <v>14.41</v>
      </c>
      <c r="E19" s="80">
        <v>14.41</v>
      </c>
      <c r="F19" s="94"/>
    </row>
    <row r="20" ht="21" customHeight="1" spans="2:6">
      <c r="B20" s="78" t="s">
        <v>78</v>
      </c>
      <c r="C20" s="78" t="s">
        <v>79</v>
      </c>
      <c r="D20" s="71"/>
      <c r="E20" s="94"/>
      <c r="F20" s="94"/>
    </row>
    <row r="21" ht="21" customHeight="1" spans="2:6">
      <c r="B21" s="78" t="s">
        <v>80</v>
      </c>
      <c r="C21" s="78" t="s">
        <v>81</v>
      </c>
      <c r="D21" s="71">
        <f t="shared" si="0"/>
        <v>0.06</v>
      </c>
      <c r="E21" s="80">
        <v>0.06</v>
      </c>
      <c r="F21" s="94"/>
    </row>
    <row r="22" ht="21" customHeight="1" spans="2:6">
      <c r="B22" s="78" t="s">
        <v>82</v>
      </c>
      <c r="C22" s="78" t="s">
        <v>83</v>
      </c>
      <c r="D22" s="71">
        <f t="shared" si="0"/>
        <v>30.6</v>
      </c>
      <c r="E22" s="80"/>
      <c r="F22" s="80">
        <f>SUM(F23:F50)</f>
        <v>30.6</v>
      </c>
    </row>
    <row r="23" ht="21" customHeight="1" spans="2:6">
      <c r="B23" s="78" t="s">
        <v>84</v>
      </c>
      <c r="C23" s="78" t="s">
        <v>85</v>
      </c>
      <c r="D23" s="71">
        <f t="shared" si="0"/>
        <v>10.85</v>
      </c>
      <c r="E23" s="80"/>
      <c r="F23" s="80">
        <v>10.85</v>
      </c>
    </row>
    <row r="24" ht="21" customHeight="1" spans="2:6">
      <c r="B24" s="78" t="s">
        <v>86</v>
      </c>
      <c r="C24" s="78" t="s">
        <v>87</v>
      </c>
      <c r="D24" s="71">
        <f t="shared" si="0"/>
        <v>1</v>
      </c>
      <c r="E24" s="80"/>
      <c r="F24" s="80">
        <v>1</v>
      </c>
    </row>
    <row r="25" ht="21" customHeight="1" spans="2:6">
      <c r="B25" s="78" t="s">
        <v>88</v>
      </c>
      <c r="C25" s="78" t="s">
        <v>89</v>
      </c>
      <c r="D25" s="71"/>
      <c r="E25" s="80"/>
      <c r="F25" s="80"/>
    </row>
    <row r="26" ht="21" customHeight="1" spans="2:6">
      <c r="B26" s="78" t="s">
        <v>90</v>
      </c>
      <c r="C26" s="78" t="s">
        <v>91</v>
      </c>
      <c r="D26" s="71"/>
      <c r="E26" s="80"/>
      <c r="F26" s="80"/>
    </row>
    <row r="27" ht="21" customHeight="1" spans="2:6">
      <c r="B27" s="78" t="s">
        <v>92</v>
      </c>
      <c r="C27" s="78" t="s">
        <v>93</v>
      </c>
      <c r="D27" s="71">
        <f t="shared" si="0"/>
        <v>0.1</v>
      </c>
      <c r="E27" s="80"/>
      <c r="F27" s="80">
        <v>0.1</v>
      </c>
    </row>
    <row r="28" ht="21" customHeight="1" spans="2:6">
      <c r="B28" s="78" t="s">
        <v>94</v>
      </c>
      <c r="C28" s="78" t="s">
        <v>95</v>
      </c>
      <c r="D28" s="71">
        <f t="shared" si="0"/>
        <v>0.2</v>
      </c>
      <c r="E28" s="80"/>
      <c r="F28" s="80">
        <v>0.2</v>
      </c>
    </row>
    <row r="29" ht="21" customHeight="1" spans="2:6">
      <c r="B29" s="78" t="s">
        <v>96</v>
      </c>
      <c r="C29" s="78" t="s">
        <v>97</v>
      </c>
      <c r="D29" s="71"/>
      <c r="E29" s="80"/>
      <c r="F29" s="80"/>
    </row>
    <row r="30" ht="21" customHeight="1" spans="2:6">
      <c r="B30" s="78" t="s">
        <v>98</v>
      </c>
      <c r="C30" s="78" t="s">
        <v>99</v>
      </c>
      <c r="D30" s="71"/>
      <c r="E30" s="80"/>
      <c r="F30" s="80"/>
    </row>
    <row r="31" ht="21" customHeight="1" spans="2:6">
      <c r="B31" s="78" t="s">
        <v>100</v>
      </c>
      <c r="C31" s="78" t="s">
        <v>101</v>
      </c>
      <c r="D31" s="71">
        <f t="shared" si="0"/>
        <v>0.5</v>
      </c>
      <c r="E31" s="80"/>
      <c r="F31" s="80">
        <v>0.5</v>
      </c>
    </row>
    <row r="32" ht="21" customHeight="1" spans="2:6">
      <c r="B32" s="78" t="s">
        <v>102</v>
      </c>
      <c r="C32" s="78" t="s">
        <v>103</v>
      </c>
      <c r="D32" s="71">
        <f t="shared" si="0"/>
        <v>0.95</v>
      </c>
      <c r="E32" s="80"/>
      <c r="F32" s="80">
        <v>0.95</v>
      </c>
    </row>
    <row r="33" ht="21" customHeight="1" spans="2:6">
      <c r="B33" s="78" t="s">
        <v>104</v>
      </c>
      <c r="C33" s="78" t="s">
        <v>105</v>
      </c>
      <c r="D33" s="71">
        <f t="shared" si="0"/>
        <v>0.25</v>
      </c>
      <c r="E33" s="80"/>
      <c r="F33" s="80">
        <v>0.25</v>
      </c>
    </row>
    <row r="34" ht="21" customHeight="1" spans="2:6">
      <c r="B34" s="78" t="s">
        <v>106</v>
      </c>
      <c r="C34" s="78" t="s">
        <v>107</v>
      </c>
      <c r="D34" s="71"/>
      <c r="E34" s="80"/>
      <c r="F34" s="80"/>
    </row>
    <row r="35" ht="21" customHeight="1" spans="2:6">
      <c r="B35" s="78" t="s">
        <v>108</v>
      </c>
      <c r="C35" s="79" t="s">
        <v>109</v>
      </c>
      <c r="D35" s="80"/>
      <c r="E35" s="80"/>
      <c r="F35" s="80"/>
    </row>
    <row r="36" ht="21" customHeight="1" spans="2:6">
      <c r="B36" s="95" t="s">
        <v>110</v>
      </c>
      <c r="C36" s="81" t="s">
        <v>111</v>
      </c>
      <c r="D36" s="82">
        <f t="shared" si="0"/>
        <v>0.5</v>
      </c>
      <c r="E36" s="82"/>
      <c r="F36" s="82">
        <v>0.5</v>
      </c>
    </row>
    <row r="37" ht="21" customHeight="1" spans="2:6">
      <c r="B37" s="95" t="s">
        <v>112</v>
      </c>
      <c r="C37" s="81" t="s">
        <v>113</v>
      </c>
      <c r="D37" s="82">
        <f t="shared" si="0"/>
        <v>1</v>
      </c>
      <c r="E37" s="82"/>
      <c r="F37" s="82">
        <v>1</v>
      </c>
    </row>
    <row r="38" ht="21" customHeight="1" spans="2:6">
      <c r="B38" s="95" t="s">
        <v>114</v>
      </c>
      <c r="C38" s="81" t="s">
        <v>115</v>
      </c>
      <c r="D38" s="82">
        <f t="shared" si="0"/>
        <v>1.45</v>
      </c>
      <c r="E38" s="82"/>
      <c r="F38" s="82">
        <v>1.45</v>
      </c>
    </row>
    <row r="39" ht="21" customHeight="1" spans="2:6">
      <c r="B39" s="95" t="s">
        <v>116</v>
      </c>
      <c r="C39" s="81" t="s">
        <v>117</v>
      </c>
      <c r="D39" s="82"/>
      <c r="E39" s="82"/>
      <c r="F39" s="82"/>
    </row>
    <row r="40" ht="21" customHeight="1" spans="2:6">
      <c r="B40" s="95" t="s">
        <v>118</v>
      </c>
      <c r="C40" s="81" t="s">
        <v>119</v>
      </c>
      <c r="D40" s="82"/>
      <c r="E40" s="82"/>
      <c r="F40" s="82"/>
    </row>
    <row r="41" ht="21" customHeight="1" spans="2:6">
      <c r="B41" s="95" t="s">
        <v>120</v>
      </c>
      <c r="C41" s="81" t="s">
        <v>121</v>
      </c>
      <c r="D41" s="82"/>
      <c r="E41" s="82"/>
      <c r="F41" s="82"/>
    </row>
    <row r="42" ht="21" customHeight="1" spans="2:6">
      <c r="B42" s="95" t="s">
        <v>122</v>
      </c>
      <c r="C42" s="81" t="s">
        <v>123</v>
      </c>
      <c r="D42" s="82"/>
      <c r="E42" s="82"/>
      <c r="F42" s="82"/>
    </row>
    <row r="43" ht="21" customHeight="1" spans="2:6">
      <c r="B43" s="95" t="s">
        <v>124</v>
      </c>
      <c r="C43" s="81" t="s">
        <v>125</v>
      </c>
      <c r="D43" s="82"/>
      <c r="E43" s="82"/>
      <c r="F43" s="82"/>
    </row>
    <row r="44" ht="21" customHeight="1" spans="2:6">
      <c r="B44" s="95" t="s">
        <v>126</v>
      </c>
      <c r="C44" s="81" t="s">
        <v>127</v>
      </c>
      <c r="D44" s="82"/>
      <c r="E44" s="82"/>
      <c r="F44" s="82"/>
    </row>
    <row r="45" ht="21" customHeight="1" spans="2:6">
      <c r="B45" s="95" t="s">
        <v>128</v>
      </c>
      <c r="C45" s="81" t="s">
        <v>129</v>
      </c>
      <c r="D45" s="82">
        <f>SUM(E45:F45)</f>
        <v>0.46</v>
      </c>
      <c r="E45" s="82"/>
      <c r="F45" s="82">
        <v>0.46</v>
      </c>
    </row>
    <row r="46" ht="21" customHeight="1" spans="2:6">
      <c r="B46" s="95" t="s">
        <v>130</v>
      </c>
      <c r="C46" s="81" t="s">
        <v>131</v>
      </c>
      <c r="D46" s="82">
        <f>SUM(E46:F46)</f>
        <v>1.99</v>
      </c>
      <c r="E46" s="82">
        <v>0.97</v>
      </c>
      <c r="F46" s="82">
        <v>1.02</v>
      </c>
    </row>
    <row r="47" ht="21" customHeight="1" spans="2:6">
      <c r="B47" s="95" t="s">
        <v>132</v>
      </c>
      <c r="C47" s="81" t="s">
        <v>133</v>
      </c>
      <c r="D47" s="82">
        <f>SUM(E47:F47)</f>
        <v>3.5</v>
      </c>
      <c r="E47" s="82"/>
      <c r="F47" s="82">
        <v>3.5</v>
      </c>
    </row>
    <row r="48" ht="21" customHeight="1" spans="2:6">
      <c r="B48" s="95" t="s">
        <v>134</v>
      </c>
      <c r="C48" s="81" t="s">
        <v>135</v>
      </c>
      <c r="D48" s="82">
        <f>SUM(E48:F48)</f>
        <v>8.82</v>
      </c>
      <c r="E48" s="82"/>
      <c r="F48" s="82">
        <v>8.82</v>
      </c>
    </row>
    <row r="49" ht="21" customHeight="1" spans="2:6">
      <c r="B49" s="95" t="s">
        <v>136</v>
      </c>
      <c r="C49" s="81" t="s">
        <v>137</v>
      </c>
      <c r="D49" s="82"/>
      <c r="E49" s="82"/>
      <c r="F49" s="82"/>
    </row>
    <row r="50" ht="21" customHeight="1" spans="2:6">
      <c r="B50" s="95" t="s">
        <v>138</v>
      </c>
      <c r="C50" s="81" t="s">
        <v>139</v>
      </c>
      <c r="D50" s="82"/>
      <c r="E50" s="82"/>
      <c r="F50" s="82"/>
    </row>
    <row r="51" ht="21" customHeight="1" spans="2:6">
      <c r="B51" s="95" t="s">
        <v>140</v>
      </c>
      <c r="C51" s="81" t="s">
        <v>141</v>
      </c>
      <c r="D51" s="82">
        <f>SUM(E51:F51)</f>
        <v>2.3</v>
      </c>
      <c r="E51" s="82">
        <f>SUM(E52:E58)</f>
        <v>2.3</v>
      </c>
      <c r="F51" s="82"/>
    </row>
    <row r="52" ht="21" customHeight="1" spans="2:6">
      <c r="B52" s="95" t="s">
        <v>142</v>
      </c>
      <c r="C52" s="81" t="s">
        <v>143</v>
      </c>
      <c r="D52" s="82">
        <f>SUM(E52:F52)</f>
        <v>2.3</v>
      </c>
      <c r="E52" s="82">
        <v>2.3</v>
      </c>
      <c r="F52" s="82"/>
    </row>
    <row r="53" ht="21" customHeight="1" spans="2:6">
      <c r="B53" s="95" t="s">
        <v>144</v>
      </c>
      <c r="C53" s="81" t="s">
        <v>145</v>
      </c>
      <c r="D53" s="82"/>
      <c r="E53" s="82"/>
      <c r="F53" s="82"/>
    </row>
    <row r="54" ht="21" customHeight="1" spans="2:6">
      <c r="B54" s="95" t="s">
        <v>146</v>
      </c>
      <c r="C54" s="81" t="s">
        <v>79</v>
      </c>
      <c r="D54" s="82"/>
      <c r="E54" s="82"/>
      <c r="F54" s="82"/>
    </row>
    <row r="55" ht="21" customHeight="1" spans="2:6">
      <c r="B55" s="95" t="s">
        <v>147</v>
      </c>
      <c r="C55" s="81" t="s">
        <v>148</v>
      </c>
      <c r="D55" s="82"/>
      <c r="E55" s="82"/>
      <c r="F55" s="82"/>
    </row>
    <row r="56" ht="21" customHeight="1" spans="2:6">
      <c r="B56" s="95" t="s">
        <v>149</v>
      </c>
      <c r="C56" s="81" t="s">
        <v>150</v>
      </c>
      <c r="D56" s="82"/>
      <c r="E56" s="82"/>
      <c r="F56" s="82"/>
    </row>
    <row r="57" ht="21" customHeight="1" spans="2:6">
      <c r="B57" s="95" t="s">
        <v>151</v>
      </c>
      <c r="C57" s="81" t="s">
        <v>152</v>
      </c>
      <c r="D57" s="82"/>
      <c r="E57" s="82"/>
      <c r="F57" s="82"/>
    </row>
    <row r="58" ht="21" customHeight="1" spans="2:6">
      <c r="B58" s="95" t="s">
        <v>153</v>
      </c>
      <c r="C58" s="81" t="s">
        <v>154</v>
      </c>
      <c r="D58" s="82"/>
      <c r="E58" s="82"/>
      <c r="F58" s="82"/>
    </row>
    <row r="59" ht="21" customHeight="1" spans="2:6">
      <c r="B59" s="96"/>
      <c r="C59" s="97"/>
      <c r="D59" s="94"/>
      <c r="E59" s="94"/>
      <c r="F59" s="94"/>
    </row>
    <row r="60" ht="21" customHeight="1" spans="2:6">
      <c r="B60" s="96"/>
      <c r="C60" s="97"/>
      <c r="D60" s="94"/>
      <c r="E60" s="94"/>
      <c r="F60" s="94"/>
    </row>
    <row r="61" ht="21" customHeight="1" spans="2:6">
      <c r="B61" s="97"/>
      <c r="C61" s="97"/>
      <c r="D61" s="94"/>
      <c r="E61" s="94"/>
      <c r="F61" s="94"/>
    </row>
    <row r="62" ht="21" customHeight="1" spans="2:6">
      <c r="B62" s="97"/>
      <c r="C62" s="97"/>
      <c r="D62" s="94"/>
      <c r="E62" s="94"/>
      <c r="F62" s="94"/>
    </row>
    <row r="63" ht="21" customHeight="1" spans="2:6">
      <c r="B63" s="97"/>
      <c r="C63" s="97"/>
      <c r="D63" s="94"/>
      <c r="E63" s="94"/>
      <c r="F63" s="94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O10" sqref="O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40"/>
      <c r="B1" s="4" t="s">
        <v>155</v>
      </c>
    </row>
    <row r="2" ht="16.35" customHeight="1" spans="2:13">
      <c r="B2" s="89" t="s">
        <v>156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ht="16.35" customHeight="1" spans="2:13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ht="16.35" customHeight="1" spans="2:1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ht="20.7" customHeight="1" spans="13:13">
      <c r="M5" s="61" t="s">
        <v>2</v>
      </c>
    </row>
    <row r="6" ht="38.8" customHeight="1" spans="2:13">
      <c r="B6" s="57" t="s">
        <v>157</v>
      </c>
      <c r="C6" s="57"/>
      <c r="D6" s="57"/>
      <c r="E6" s="57"/>
      <c r="F6" s="57"/>
      <c r="G6" s="57"/>
      <c r="H6" s="57" t="s">
        <v>31</v>
      </c>
      <c r="I6" s="57"/>
      <c r="J6" s="57"/>
      <c r="K6" s="57"/>
      <c r="L6" s="57"/>
      <c r="M6" s="57"/>
    </row>
    <row r="7" ht="36.2" customHeight="1" spans="2:13">
      <c r="B7" s="57" t="s">
        <v>7</v>
      </c>
      <c r="C7" s="57" t="s">
        <v>158</v>
      </c>
      <c r="D7" s="57" t="s">
        <v>159</v>
      </c>
      <c r="E7" s="57"/>
      <c r="F7" s="57"/>
      <c r="G7" s="57" t="s">
        <v>160</v>
      </c>
      <c r="H7" s="57" t="s">
        <v>7</v>
      </c>
      <c r="I7" s="57" t="s">
        <v>158</v>
      </c>
      <c r="J7" s="57" t="s">
        <v>159</v>
      </c>
      <c r="K7" s="57"/>
      <c r="L7" s="57"/>
      <c r="M7" s="57" t="s">
        <v>160</v>
      </c>
    </row>
    <row r="8" ht="36.2" customHeight="1" spans="2:13">
      <c r="B8" s="57"/>
      <c r="C8" s="57"/>
      <c r="D8" s="57" t="s">
        <v>161</v>
      </c>
      <c r="E8" s="57" t="s">
        <v>162</v>
      </c>
      <c r="F8" s="57" t="s">
        <v>163</v>
      </c>
      <c r="G8" s="57"/>
      <c r="H8" s="57"/>
      <c r="I8" s="57"/>
      <c r="J8" s="57" t="s">
        <v>161</v>
      </c>
      <c r="K8" s="57" t="s">
        <v>162</v>
      </c>
      <c r="L8" s="57" t="s">
        <v>163</v>
      </c>
      <c r="M8" s="57"/>
    </row>
    <row r="9" ht="25.85" customHeight="1" spans="2:13">
      <c r="B9" s="90">
        <f>C9+D9+G9</f>
        <v>5.5</v>
      </c>
      <c r="C9" s="90"/>
      <c r="D9" s="90">
        <f>E9+F9</f>
        <v>4</v>
      </c>
      <c r="E9" s="90"/>
      <c r="F9" s="90">
        <v>4</v>
      </c>
      <c r="G9" s="90">
        <v>1.5</v>
      </c>
      <c r="H9" s="90">
        <f>I9+J9+M9</f>
        <v>4.95</v>
      </c>
      <c r="I9" s="90"/>
      <c r="J9" s="90">
        <f>K9+L9</f>
        <v>3.5</v>
      </c>
      <c r="K9" s="90"/>
      <c r="L9" s="90">
        <v>3.5</v>
      </c>
      <c r="M9" s="90">
        <v>1.45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40"/>
      <c r="B1" s="83" t="s">
        <v>164</v>
      </c>
      <c r="C1" s="77"/>
      <c r="D1" s="77"/>
      <c r="E1" s="77"/>
      <c r="F1" s="77"/>
    </row>
    <row r="2" ht="25" customHeight="1" spans="2:6">
      <c r="B2" s="84" t="s">
        <v>165</v>
      </c>
      <c r="C2" s="84"/>
      <c r="D2" s="84"/>
      <c r="E2" s="84"/>
      <c r="F2" s="84"/>
    </row>
    <row r="3" ht="26.7" customHeight="1" spans="2:6">
      <c r="B3" s="84"/>
      <c r="C3" s="84"/>
      <c r="D3" s="84"/>
      <c r="E3" s="84"/>
      <c r="F3" s="84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61" t="s">
        <v>2</v>
      </c>
    </row>
    <row r="6" ht="33.6" customHeight="1" spans="2:6">
      <c r="B6" s="70" t="s">
        <v>32</v>
      </c>
      <c r="C6" s="70" t="s">
        <v>33</v>
      </c>
      <c r="D6" s="70" t="s">
        <v>166</v>
      </c>
      <c r="E6" s="70"/>
      <c r="F6" s="70"/>
    </row>
    <row r="7" ht="31.05" customHeight="1" spans="2:6">
      <c r="B7" s="70"/>
      <c r="C7" s="70"/>
      <c r="D7" s="70" t="s">
        <v>34</v>
      </c>
      <c r="E7" s="70" t="s">
        <v>35</v>
      </c>
      <c r="F7" s="70" t="s">
        <v>36</v>
      </c>
    </row>
    <row r="8" ht="20.7" customHeight="1" spans="2:6">
      <c r="B8" s="85" t="s">
        <v>7</v>
      </c>
      <c r="C8" s="85"/>
      <c r="D8" s="86"/>
      <c r="E8" s="86"/>
      <c r="F8" s="86"/>
    </row>
    <row r="9" ht="22" customHeight="1" spans="2:6">
      <c r="B9" s="87"/>
      <c r="C9" s="88"/>
      <c r="D9" s="60"/>
      <c r="E9" s="60"/>
      <c r="F9" s="60"/>
    </row>
    <row r="10" spans="2:2">
      <c r="B10" t="s">
        <v>167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:F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40"/>
      <c r="C1" s="4" t="s">
        <v>168</v>
      </c>
    </row>
    <row r="2" ht="16.35" customHeight="1" spans="3:6">
      <c r="C2" s="41" t="s">
        <v>169</v>
      </c>
      <c r="D2" s="41"/>
      <c r="E2" s="41"/>
      <c r="F2" s="41"/>
    </row>
    <row r="3" ht="16.35" customHeight="1" spans="3:6">
      <c r="C3" s="41"/>
      <c r="D3" s="41"/>
      <c r="E3" s="41"/>
      <c r="F3" s="41"/>
    </row>
    <row r="4" ht="16.35" customHeight="1"/>
    <row r="5" ht="23.25" customHeight="1" spans="6:6">
      <c r="F5" s="75" t="s">
        <v>2</v>
      </c>
    </row>
    <row r="6" ht="34.5" customHeight="1" spans="3:6">
      <c r="C6" s="76" t="s">
        <v>3</v>
      </c>
      <c r="D6" s="76"/>
      <c r="E6" s="76" t="s">
        <v>4</v>
      </c>
      <c r="F6" s="76"/>
    </row>
    <row r="7" ht="32.75" customHeight="1" spans="3:6">
      <c r="C7" s="76" t="s">
        <v>5</v>
      </c>
      <c r="D7" s="76" t="s">
        <v>6</v>
      </c>
      <c r="E7" s="76" t="s">
        <v>5</v>
      </c>
      <c r="F7" s="76" t="s">
        <v>6</v>
      </c>
    </row>
    <row r="8" ht="25" customHeight="1" spans="3:6">
      <c r="C8" s="44" t="s">
        <v>7</v>
      </c>
      <c r="D8" s="71">
        <v>412.82</v>
      </c>
      <c r="E8" s="44" t="s">
        <v>7</v>
      </c>
      <c r="F8" s="71">
        <f>SUM(F9:F12)</f>
        <v>412.82</v>
      </c>
    </row>
    <row r="9" ht="20.7" customHeight="1" spans="2:6">
      <c r="B9" s="77" t="s">
        <v>170</v>
      </c>
      <c r="C9" s="78" t="s">
        <v>13</v>
      </c>
      <c r="D9" s="71">
        <v>412.82</v>
      </c>
      <c r="E9" s="78" t="s">
        <v>14</v>
      </c>
      <c r="F9" s="71">
        <v>359.3</v>
      </c>
    </row>
    <row r="10" ht="20.7" customHeight="1" spans="2:6">
      <c r="B10" s="77"/>
      <c r="C10" s="78" t="s">
        <v>15</v>
      </c>
      <c r="D10" s="71"/>
      <c r="E10" s="78" t="s">
        <v>16</v>
      </c>
      <c r="F10" s="71">
        <v>28.3</v>
      </c>
    </row>
    <row r="11" ht="20.7" customHeight="1" spans="2:6">
      <c r="B11" s="77"/>
      <c r="C11" s="78" t="s">
        <v>17</v>
      </c>
      <c r="D11" s="71"/>
      <c r="E11" s="78" t="s">
        <v>18</v>
      </c>
      <c r="F11" s="71">
        <v>10.81</v>
      </c>
    </row>
    <row r="12" ht="20.7" customHeight="1" spans="2:6">
      <c r="B12" s="77"/>
      <c r="C12" s="78" t="s">
        <v>171</v>
      </c>
      <c r="D12" s="71"/>
      <c r="E12" s="78" t="s">
        <v>19</v>
      </c>
      <c r="F12" s="71">
        <v>14.41</v>
      </c>
    </row>
    <row r="13" ht="20.7" customHeight="1" spans="2:6">
      <c r="B13" s="77"/>
      <c r="C13" s="78" t="s">
        <v>172</v>
      </c>
      <c r="D13" s="71"/>
      <c r="E13" s="78"/>
      <c r="F13" s="71"/>
    </row>
    <row r="14" ht="20.7" customHeight="1" spans="2:6">
      <c r="B14" s="77"/>
      <c r="C14" s="78" t="s">
        <v>173</v>
      </c>
      <c r="D14" s="71"/>
      <c r="E14" s="78"/>
      <c r="F14" s="71"/>
    </row>
    <row r="15" ht="20.7" customHeight="1" spans="2:6">
      <c r="B15" s="77"/>
      <c r="C15" s="78" t="s">
        <v>174</v>
      </c>
      <c r="D15" s="71"/>
      <c r="E15" s="78"/>
      <c r="F15" s="71"/>
    </row>
    <row r="16" ht="21" customHeight="1" spans="2:6">
      <c r="B16" s="77"/>
      <c r="C16" s="79" t="s">
        <v>175</v>
      </c>
      <c r="D16" s="80"/>
      <c r="E16" s="79"/>
      <c r="F16" s="80"/>
    </row>
    <row r="17" ht="21" customHeight="1" spans="2:6">
      <c r="B17" s="77"/>
      <c r="C17" s="81" t="s">
        <v>176</v>
      </c>
      <c r="D17" s="82"/>
      <c r="E17" s="81"/>
      <c r="F17" s="82"/>
    </row>
    <row r="18" s="74" customFormat="1" ht="21" customHeight="1"/>
    <row r="19" s="74" customFormat="1" ht="21" customHeight="1"/>
    <row r="20" s="74" customFormat="1" ht="21" customHeight="1"/>
    <row r="21" s="74" customFormat="1" ht="21" customHeight="1"/>
    <row r="22" s="74" customFormat="1" ht="21" customHeight="1"/>
    <row r="23" s="74" customFormat="1"/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26" sqref="$A26:$XFD29"/>
    </sheetView>
  </sheetViews>
  <sheetFormatPr defaultColWidth="10" defaultRowHeight="13.5"/>
  <cols>
    <col min="1" max="1" width="0.408333333333333" customWidth="1"/>
    <col min="2" max="2" width="10.05" customWidth="1"/>
    <col min="3" max="3" width="33" customWidth="1"/>
    <col min="4" max="4" width="11.5333333333333" customWidth="1"/>
    <col min="5" max="5" width="12.625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40"/>
      <c r="B1" s="4" t="s">
        <v>177</v>
      </c>
    </row>
    <row r="2" ht="16.35" customHeight="1" spans="2:13">
      <c r="B2" s="41" t="s">
        <v>178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6.3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6.35" customHeight="1"/>
    <row r="5" ht="22.4" customHeight="1" spans="13:13">
      <c r="M5" s="61" t="s">
        <v>2</v>
      </c>
    </row>
    <row r="6" ht="36.2" customHeight="1" spans="2:13">
      <c r="B6" s="70" t="s">
        <v>179</v>
      </c>
      <c r="C6" s="70"/>
      <c r="D6" s="70" t="s">
        <v>34</v>
      </c>
      <c r="E6" s="57" t="s">
        <v>180</v>
      </c>
      <c r="F6" s="57" t="s">
        <v>181</v>
      </c>
      <c r="G6" s="57" t="s">
        <v>182</v>
      </c>
      <c r="H6" s="57" t="s">
        <v>183</v>
      </c>
      <c r="I6" s="57" t="s">
        <v>184</v>
      </c>
      <c r="J6" s="57" t="s">
        <v>185</v>
      </c>
      <c r="K6" s="57" t="s">
        <v>186</v>
      </c>
      <c r="L6" s="57" t="s">
        <v>187</v>
      </c>
      <c r="M6" s="57" t="s">
        <v>188</v>
      </c>
    </row>
    <row r="7" ht="30.15" customHeight="1" spans="2:13">
      <c r="B7" s="70" t="s">
        <v>53</v>
      </c>
      <c r="C7" s="70" t="s">
        <v>33</v>
      </c>
      <c r="D7" s="70"/>
      <c r="E7" s="57"/>
      <c r="F7" s="57"/>
      <c r="G7" s="57"/>
      <c r="H7" s="57"/>
      <c r="I7" s="57"/>
      <c r="J7" s="57"/>
      <c r="K7" s="57"/>
      <c r="L7" s="57"/>
      <c r="M7" s="57"/>
    </row>
    <row r="8" ht="20.7" customHeight="1" spans="2:13">
      <c r="B8" s="44" t="s">
        <v>7</v>
      </c>
      <c r="C8" s="44"/>
      <c r="D8" s="71">
        <f>D9+D13+D18+D21</f>
        <v>412.82</v>
      </c>
      <c r="E8" s="71">
        <f>E9+E13+E18+E21</f>
        <v>412.82</v>
      </c>
      <c r="F8" s="58"/>
      <c r="G8" s="58"/>
      <c r="H8" s="58"/>
      <c r="I8" s="58"/>
      <c r="J8" s="58"/>
      <c r="K8" s="58"/>
      <c r="L8" s="58"/>
      <c r="M8" s="58"/>
    </row>
    <row r="9" ht="20.7" customHeight="1" spans="2:13">
      <c r="B9" s="68">
        <v>201</v>
      </c>
      <c r="C9" s="68" t="s">
        <v>14</v>
      </c>
      <c r="D9" s="71">
        <v>359.3</v>
      </c>
      <c r="E9" s="71">
        <v>359.3</v>
      </c>
      <c r="F9" s="58"/>
      <c r="G9" s="58"/>
      <c r="H9" s="58"/>
      <c r="I9" s="58"/>
      <c r="J9" s="58"/>
      <c r="K9" s="58"/>
      <c r="L9" s="58"/>
      <c r="M9" s="58"/>
    </row>
    <row r="10" ht="20.7" customHeight="1" spans="2:13">
      <c r="B10" s="68">
        <v>20132</v>
      </c>
      <c r="C10" s="68" t="s">
        <v>37</v>
      </c>
      <c r="D10" s="71">
        <f>D11+D12</f>
        <v>359.3</v>
      </c>
      <c r="E10" s="71">
        <f>E11+E12</f>
        <v>359.3</v>
      </c>
      <c r="F10" s="58"/>
      <c r="G10" s="58"/>
      <c r="H10" s="58"/>
      <c r="I10" s="58"/>
      <c r="J10" s="58"/>
      <c r="K10" s="58"/>
      <c r="L10" s="58"/>
      <c r="M10" s="58"/>
    </row>
    <row r="11" ht="20.7" customHeight="1" spans="2:13">
      <c r="B11" s="68">
        <v>2013201</v>
      </c>
      <c r="C11" s="68" t="s">
        <v>38</v>
      </c>
      <c r="D11" s="71">
        <v>139.19</v>
      </c>
      <c r="E11" s="71">
        <v>139.19</v>
      </c>
      <c r="F11" s="58"/>
      <c r="G11" s="58"/>
      <c r="H11" s="58"/>
      <c r="I11" s="58"/>
      <c r="J11" s="58"/>
      <c r="K11" s="58"/>
      <c r="L11" s="58"/>
      <c r="M11" s="58"/>
    </row>
    <row r="12" ht="20.7" customHeight="1" spans="2:13">
      <c r="B12" s="68">
        <v>2013299</v>
      </c>
      <c r="C12" s="68" t="s">
        <v>39</v>
      </c>
      <c r="D12" s="71">
        <v>220.11</v>
      </c>
      <c r="E12" s="71">
        <v>220.11</v>
      </c>
      <c r="F12" s="58"/>
      <c r="G12" s="58"/>
      <c r="H12" s="58"/>
      <c r="I12" s="58"/>
      <c r="J12" s="58"/>
      <c r="K12" s="58"/>
      <c r="L12" s="58"/>
      <c r="M12" s="58"/>
    </row>
    <row r="13" ht="20.7" customHeight="1" spans="2:13">
      <c r="B13" s="68">
        <v>208</v>
      </c>
      <c r="C13" s="68" t="s">
        <v>16</v>
      </c>
      <c r="D13" s="71">
        <v>28.3</v>
      </c>
      <c r="E13" s="71">
        <v>28.3</v>
      </c>
      <c r="F13" s="58"/>
      <c r="G13" s="58"/>
      <c r="H13" s="58"/>
      <c r="I13" s="58"/>
      <c r="J13" s="58"/>
      <c r="K13" s="58"/>
      <c r="L13" s="58"/>
      <c r="M13" s="58"/>
    </row>
    <row r="14" ht="20.7" customHeight="1" spans="2:13">
      <c r="B14" s="68">
        <v>20805</v>
      </c>
      <c r="C14" s="68" t="s">
        <v>40</v>
      </c>
      <c r="D14" s="71">
        <v>28.3</v>
      </c>
      <c r="E14" s="71">
        <v>28.3</v>
      </c>
      <c r="F14" s="58"/>
      <c r="G14" s="58"/>
      <c r="H14" s="58"/>
      <c r="I14" s="58"/>
      <c r="J14" s="58"/>
      <c r="K14" s="58"/>
      <c r="L14" s="58"/>
      <c r="M14" s="58"/>
    </row>
    <row r="15" ht="20.7" customHeight="1" spans="2:13">
      <c r="B15" s="68">
        <v>2080501</v>
      </c>
      <c r="C15" s="68" t="s">
        <v>41</v>
      </c>
      <c r="D15" s="71">
        <v>2.37</v>
      </c>
      <c r="E15" s="71">
        <v>2.37</v>
      </c>
      <c r="F15" s="58"/>
      <c r="G15" s="58"/>
      <c r="H15" s="58"/>
      <c r="I15" s="58"/>
      <c r="J15" s="58"/>
      <c r="K15" s="58"/>
      <c r="L15" s="58"/>
      <c r="M15" s="58"/>
    </row>
    <row r="16" ht="20.7" customHeight="1" spans="2:13">
      <c r="B16" s="68">
        <v>2080505</v>
      </c>
      <c r="C16" s="68" t="s">
        <v>42</v>
      </c>
      <c r="D16" s="71">
        <v>17.29</v>
      </c>
      <c r="E16" s="71">
        <v>17.29</v>
      </c>
      <c r="F16" s="58"/>
      <c r="G16" s="58"/>
      <c r="H16" s="58"/>
      <c r="I16" s="58"/>
      <c r="J16" s="58"/>
      <c r="K16" s="58"/>
      <c r="L16" s="58"/>
      <c r="M16" s="58"/>
    </row>
    <row r="17" ht="20.7" customHeight="1" spans="2:13">
      <c r="B17" s="68">
        <v>2080506</v>
      </c>
      <c r="C17" s="68" t="s">
        <v>43</v>
      </c>
      <c r="D17" s="71">
        <v>8.64</v>
      </c>
      <c r="E17" s="71">
        <v>8.64</v>
      </c>
      <c r="F17" s="58"/>
      <c r="G17" s="58"/>
      <c r="H17" s="58"/>
      <c r="I17" s="58"/>
      <c r="J17" s="58"/>
      <c r="K17" s="58"/>
      <c r="L17" s="58"/>
      <c r="M17" s="58"/>
    </row>
    <row r="18" ht="20.7" customHeight="1" spans="2:13">
      <c r="B18" s="68">
        <v>210</v>
      </c>
      <c r="C18" s="68" t="s">
        <v>18</v>
      </c>
      <c r="D18" s="71">
        <v>10.81</v>
      </c>
      <c r="E18" s="71">
        <v>10.81</v>
      </c>
      <c r="F18" s="58"/>
      <c r="G18" s="58"/>
      <c r="H18" s="58"/>
      <c r="I18" s="58"/>
      <c r="J18" s="58"/>
      <c r="K18" s="58"/>
      <c r="L18" s="58"/>
      <c r="M18" s="58"/>
    </row>
    <row r="19" ht="20.7" customHeight="1" spans="2:13">
      <c r="B19" s="68">
        <v>21011</v>
      </c>
      <c r="C19" s="68" t="s">
        <v>44</v>
      </c>
      <c r="D19" s="71">
        <v>10.81</v>
      </c>
      <c r="E19" s="71">
        <v>10.81</v>
      </c>
      <c r="F19" s="58"/>
      <c r="G19" s="58"/>
      <c r="H19" s="58"/>
      <c r="I19" s="58"/>
      <c r="J19" s="58"/>
      <c r="K19" s="58"/>
      <c r="L19" s="58"/>
      <c r="M19" s="58"/>
    </row>
    <row r="20" ht="20.7" customHeight="1" spans="2:13">
      <c r="B20" s="68">
        <v>2101101</v>
      </c>
      <c r="C20" s="68" t="s">
        <v>45</v>
      </c>
      <c r="D20" s="71">
        <v>10.81</v>
      </c>
      <c r="E20" s="71">
        <v>10.81</v>
      </c>
      <c r="F20" s="58"/>
      <c r="G20" s="58"/>
      <c r="H20" s="58"/>
      <c r="I20" s="58"/>
      <c r="J20" s="58"/>
      <c r="K20" s="58"/>
      <c r="L20" s="58"/>
      <c r="M20" s="58"/>
    </row>
    <row r="21" ht="20.7" customHeight="1" spans="2:13">
      <c r="B21" s="68">
        <v>221</v>
      </c>
      <c r="C21" s="68" t="s">
        <v>19</v>
      </c>
      <c r="D21" s="71">
        <v>14.41</v>
      </c>
      <c r="E21" s="71">
        <v>14.41</v>
      </c>
      <c r="F21" s="58"/>
      <c r="G21" s="58"/>
      <c r="H21" s="58"/>
      <c r="I21" s="58"/>
      <c r="J21" s="58"/>
      <c r="K21" s="58"/>
      <c r="L21" s="58"/>
      <c r="M21" s="58"/>
    </row>
    <row r="22" ht="20.7" customHeight="1" spans="2:13">
      <c r="B22" s="68">
        <v>22102</v>
      </c>
      <c r="C22" s="68" t="s">
        <v>46</v>
      </c>
      <c r="D22" s="71">
        <v>14.41</v>
      </c>
      <c r="E22" s="71">
        <v>14.41</v>
      </c>
      <c r="F22" s="58"/>
      <c r="G22" s="58"/>
      <c r="H22" s="58"/>
      <c r="I22" s="58"/>
      <c r="J22" s="58"/>
      <c r="K22" s="58"/>
      <c r="L22" s="58"/>
      <c r="M22" s="58"/>
    </row>
    <row r="23" ht="20.7" customHeight="1" spans="2:13">
      <c r="B23" s="68">
        <v>2210201</v>
      </c>
      <c r="C23" s="68" t="s">
        <v>47</v>
      </c>
      <c r="D23" s="71">
        <v>14.41</v>
      </c>
      <c r="E23" s="71">
        <v>14.41</v>
      </c>
      <c r="F23" s="58"/>
      <c r="G23" s="58"/>
      <c r="H23" s="58"/>
      <c r="I23" s="58"/>
      <c r="J23" s="58"/>
      <c r="K23" s="58"/>
      <c r="L23" s="58"/>
      <c r="M23" s="58"/>
    </row>
    <row r="24" ht="20.7" customHeight="1" spans="2:13">
      <c r="B24" s="72"/>
      <c r="C24" s="73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ht="20.7" customHeight="1" spans="2:13">
      <c r="B25" s="72"/>
      <c r="C25" s="73"/>
      <c r="D25" s="58"/>
      <c r="E25" s="58"/>
      <c r="F25" s="58"/>
      <c r="G25" s="58"/>
      <c r="H25" s="58"/>
      <c r="I25" s="58"/>
      <c r="J25" s="58"/>
      <c r="K25" s="58"/>
      <c r="L25" s="58"/>
      <c r="M25" s="5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393055555555556" bottom="0.0784722222222222" header="0" footer="0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E11" sqref="E11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35.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40"/>
      <c r="B1" s="4" t="s">
        <v>189</v>
      </c>
    </row>
    <row r="2" ht="16.35" customHeight="1" spans="2:6">
      <c r="B2" s="41" t="s">
        <v>190</v>
      </c>
      <c r="C2" s="41"/>
      <c r="D2" s="41"/>
      <c r="E2" s="41"/>
      <c r="F2" s="41"/>
    </row>
    <row r="3" ht="16.35" customHeight="1" spans="2:6">
      <c r="B3" s="41"/>
      <c r="C3" s="41"/>
      <c r="D3" s="41"/>
      <c r="E3" s="41"/>
      <c r="F3" s="41"/>
    </row>
    <row r="4" ht="16.35" customHeight="1" spans="2:6">
      <c r="B4" s="62"/>
      <c r="C4" s="62"/>
      <c r="D4" s="62"/>
      <c r="E4" s="62"/>
      <c r="F4" s="62"/>
    </row>
    <row r="5" ht="18.95" customHeight="1" spans="2:6">
      <c r="B5" s="62"/>
      <c r="C5" s="62"/>
      <c r="D5" s="62"/>
      <c r="E5" s="62"/>
      <c r="F5" s="63" t="s">
        <v>2</v>
      </c>
    </row>
    <row r="6" ht="31.9" customHeight="1" spans="2:6">
      <c r="B6" s="64" t="s">
        <v>53</v>
      </c>
      <c r="C6" s="64" t="s">
        <v>33</v>
      </c>
      <c r="D6" s="64" t="s">
        <v>34</v>
      </c>
      <c r="E6" s="64" t="s">
        <v>191</v>
      </c>
      <c r="F6" s="64" t="s">
        <v>192</v>
      </c>
    </row>
    <row r="7" ht="23.25" customHeight="1" spans="2:6">
      <c r="B7" s="45" t="s">
        <v>7</v>
      </c>
      <c r="C7" s="45"/>
      <c r="D7" s="65">
        <f>E7+F7</f>
        <v>412.82</v>
      </c>
      <c r="E7" s="65">
        <f>E8+E12+E17+E20</f>
        <v>192.71</v>
      </c>
      <c r="F7" s="65">
        <f>F8</f>
        <v>220.11</v>
      </c>
    </row>
    <row r="8" customFormat="1" ht="22" customHeight="1" spans="2:6">
      <c r="B8" s="66">
        <v>201</v>
      </c>
      <c r="C8" s="66" t="s">
        <v>14</v>
      </c>
      <c r="D8" s="65">
        <f t="shared" ref="D8:D22" si="0">E8+F8</f>
        <v>359.3</v>
      </c>
      <c r="E8" s="65">
        <f>E9</f>
        <v>139.19</v>
      </c>
      <c r="F8" s="67">
        <f>F11</f>
        <v>220.11</v>
      </c>
    </row>
    <row r="9" customFormat="1" ht="22" customHeight="1" spans="2:6">
      <c r="B9" s="68">
        <v>20132</v>
      </c>
      <c r="C9" s="68" t="s">
        <v>37</v>
      </c>
      <c r="D9" s="65">
        <f>D10+D11</f>
        <v>359.3</v>
      </c>
      <c r="E9" s="65">
        <f>E10</f>
        <v>139.19</v>
      </c>
      <c r="F9" s="69"/>
    </row>
    <row r="10" customFormat="1" ht="22" customHeight="1" spans="2:6">
      <c r="B10" s="68">
        <v>2013201</v>
      </c>
      <c r="C10" s="68" t="s">
        <v>38</v>
      </c>
      <c r="D10" s="65">
        <f t="shared" si="0"/>
        <v>139.19</v>
      </c>
      <c r="E10" s="65">
        <v>139.19</v>
      </c>
      <c r="F10" s="69"/>
    </row>
    <row r="11" customFormat="1" ht="22" customHeight="1" spans="2:6">
      <c r="B11" s="68">
        <v>2013299</v>
      </c>
      <c r="C11" s="68" t="s">
        <v>39</v>
      </c>
      <c r="D11" s="65">
        <f t="shared" si="0"/>
        <v>220.11</v>
      </c>
      <c r="E11" s="65"/>
      <c r="F11" s="65">
        <v>220.11</v>
      </c>
    </row>
    <row r="12" customFormat="1" ht="22" customHeight="1" spans="2:6">
      <c r="B12" s="68">
        <v>208</v>
      </c>
      <c r="C12" s="68" t="s">
        <v>16</v>
      </c>
      <c r="D12" s="65">
        <f t="shared" si="0"/>
        <v>28.3</v>
      </c>
      <c r="E12" s="65">
        <f>E13</f>
        <v>28.3</v>
      </c>
      <c r="F12" s="69"/>
    </row>
    <row r="13" customFormat="1" ht="22" customHeight="1" spans="2:6">
      <c r="B13" s="68">
        <v>20805</v>
      </c>
      <c r="C13" s="68" t="s">
        <v>40</v>
      </c>
      <c r="D13" s="65">
        <f t="shared" si="0"/>
        <v>28.3</v>
      </c>
      <c r="E13" s="65">
        <f>E14+E15+E16</f>
        <v>28.3</v>
      </c>
      <c r="F13" s="69"/>
    </row>
    <row r="14" customFormat="1" ht="22" customHeight="1" spans="2:6">
      <c r="B14" s="68">
        <v>2080501</v>
      </c>
      <c r="C14" s="68" t="s">
        <v>41</v>
      </c>
      <c r="D14" s="65">
        <f t="shared" si="0"/>
        <v>2.37</v>
      </c>
      <c r="E14" s="65">
        <v>2.37</v>
      </c>
      <c r="F14" s="69"/>
    </row>
    <row r="15" customFormat="1" ht="22" customHeight="1" spans="2:6">
      <c r="B15" s="68">
        <v>2080505</v>
      </c>
      <c r="C15" s="68" t="s">
        <v>42</v>
      </c>
      <c r="D15" s="65">
        <f t="shared" si="0"/>
        <v>17.29</v>
      </c>
      <c r="E15" s="65">
        <v>17.29</v>
      </c>
      <c r="F15" s="69"/>
    </row>
    <row r="16" customFormat="1" ht="22" customHeight="1" spans="2:6">
      <c r="B16" s="68">
        <v>2080506</v>
      </c>
      <c r="C16" s="68" t="s">
        <v>43</v>
      </c>
      <c r="D16" s="65">
        <f t="shared" si="0"/>
        <v>8.64</v>
      </c>
      <c r="E16" s="65">
        <v>8.64</v>
      </c>
      <c r="F16" s="69"/>
    </row>
    <row r="17" customFormat="1" ht="22" customHeight="1" spans="2:6">
      <c r="B17" s="68">
        <v>210</v>
      </c>
      <c r="C17" s="68" t="s">
        <v>18</v>
      </c>
      <c r="D17" s="65">
        <f t="shared" si="0"/>
        <v>10.81</v>
      </c>
      <c r="E17" s="65">
        <f>E18</f>
        <v>10.81</v>
      </c>
      <c r="F17" s="69"/>
    </row>
    <row r="18" customFormat="1" ht="22" customHeight="1" spans="2:6">
      <c r="B18" s="68">
        <v>21011</v>
      </c>
      <c r="C18" s="68" t="s">
        <v>44</v>
      </c>
      <c r="D18" s="65">
        <f t="shared" si="0"/>
        <v>10.81</v>
      </c>
      <c r="E18" s="65">
        <v>10.81</v>
      </c>
      <c r="F18" s="69"/>
    </row>
    <row r="19" customFormat="1" ht="22" customHeight="1" spans="2:6">
      <c r="B19" s="68">
        <v>2101101</v>
      </c>
      <c r="C19" s="68" t="s">
        <v>45</v>
      </c>
      <c r="D19" s="65">
        <f t="shared" si="0"/>
        <v>10.81</v>
      </c>
      <c r="E19" s="65">
        <v>10.81</v>
      </c>
      <c r="F19" s="69"/>
    </row>
    <row r="20" customFormat="1" ht="22" customHeight="1" spans="2:6">
      <c r="B20" s="68">
        <v>221</v>
      </c>
      <c r="C20" s="68" t="s">
        <v>19</v>
      </c>
      <c r="D20" s="65">
        <f t="shared" si="0"/>
        <v>14.41</v>
      </c>
      <c r="E20" s="65">
        <f>E21</f>
        <v>14.41</v>
      </c>
      <c r="F20" s="69"/>
    </row>
    <row r="21" customFormat="1" ht="22" customHeight="1" spans="2:6">
      <c r="B21" s="68">
        <v>22102</v>
      </c>
      <c r="C21" s="68" t="s">
        <v>46</v>
      </c>
      <c r="D21" s="65">
        <f t="shared" si="0"/>
        <v>14.41</v>
      </c>
      <c r="E21" s="65">
        <v>14.41</v>
      </c>
      <c r="F21" s="69"/>
    </row>
    <row r="22" customFormat="1" ht="22" customHeight="1" spans="2:6">
      <c r="B22" s="68">
        <v>2210201</v>
      </c>
      <c r="C22" s="68" t="s">
        <v>47</v>
      </c>
      <c r="D22" s="65">
        <f t="shared" si="0"/>
        <v>14.41</v>
      </c>
      <c r="E22" s="65">
        <v>14.41</v>
      </c>
      <c r="F22" s="69"/>
    </row>
    <row r="23" customFormat="1" ht="22" customHeight="1" spans="2:6">
      <c r="B23" s="68"/>
      <c r="C23" s="68"/>
      <c r="D23" s="69"/>
      <c r="E23" s="65"/>
      <c r="F23" s="69"/>
    </row>
    <row r="24" customFormat="1" ht="22" customHeight="1" spans="2:6">
      <c r="B24" s="68"/>
      <c r="C24" s="68"/>
      <c r="D24" s="69"/>
      <c r="E24" s="69"/>
      <c r="F24" s="69"/>
    </row>
    <row r="25" customFormat="1" ht="22" customHeight="1" spans="2:6">
      <c r="B25" s="68"/>
      <c r="C25" s="68"/>
      <c r="D25" s="69"/>
      <c r="E25" s="69"/>
      <c r="F25" s="69"/>
    </row>
    <row r="26" customFormat="1" ht="22" customHeight="1" spans="2:6">
      <c r="B26" s="68"/>
      <c r="C26" s="68"/>
      <c r="D26" s="69"/>
      <c r="E26" s="69"/>
      <c r="F26" s="69"/>
    </row>
    <row r="27" customFormat="1" ht="22" customHeight="1" spans="2:6">
      <c r="B27" s="68"/>
      <c r="C27" s="68"/>
      <c r="D27" s="69"/>
      <c r="E27" s="69"/>
      <c r="F27" s="69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40"/>
      <c r="B1" s="4" t="s">
        <v>193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16.35" customHeight="1" spans="2:13">
      <c r="B2" s="56" t="s">
        <v>194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1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1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21.55" customHeight="1" spans="2:13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61" t="s">
        <v>2</v>
      </c>
    </row>
    <row r="6" ht="65.55" customHeight="1" spans="2:13">
      <c r="B6" s="57" t="s">
        <v>195</v>
      </c>
      <c r="C6" s="57" t="s">
        <v>5</v>
      </c>
      <c r="D6" s="57" t="s">
        <v>34</v>
      </c>
      <c r="E6" s="57" t="s">
        <v>180</v>
      </c>
      <c r="F6" s="57" t="s">
        <v>181</v>
      </c>
      <c r="G6" s="57" t="s">
        <v>182</v>
      </c>
      <c r="H6" s="57" t="s">
        <v>183</v>
      </c>
      <c r="I6" s="57" t="s">
        <v>184</v>
      </c>
      <c r="J6" s="57" t="s">
        <v>185</v>
      </c>
      <c r="K6" s="57" t="s">
        <v>186</v>
      </c>
      <c r="L6" s="57" t="s">
        <v>187</v>
      </c>
      <c r="M6" s="57" t="s">
        <v>188</v>
      </c>
    </row>
    <row r="7" ht="23.25" customHeight="1" spans="2:13">
      <c r="B7" s="45" t="s">
        <v>7</v>
      </c>
      <c r="C7" s="45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ht="21.55" customHeight="1" spans="2:13">
      <c r="B8" s="59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2:2">
      <c r="B9" t="s">
        <v>196</v>
      </c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0" sqref="E10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40"/>
      <c r="B1" s="4" t="s">
        <v>197</v>
      </c>
      <c r="C1" s="40"/>
      <c r="D1" s="40"/>
      <c r="E1" s="40"/>
      <c r="F1" s="40"/>
      <c r="G1" s="40"/>
    </row>
    <row r="2" ht="16.35" customHeight="1" spans="2:7">
      <c r="B2" s="41" t="s">
        <v>198</v>
      </c>
      <c r="C2" s="41"/>
      <c r="D2" s="41"/>
      <c r="E2" s="41"/>
      <c r="F2" s="41"/>
      <c r="G2" s="41"/>
    </row>
    <row r="3" ht="16.35" customHeight="1" spans="2:7">
      <c r="B3" s="41"/>
      <c r="C3" s="41"/>
      <c r="D3" s="41"/>
      <c r="E3" s="41"/>
      <c r="F3" s="41"/>
      <c r="G3" s="41"/>
    </row>
    <row r="4" ht="16.35" customHeight="1"/>
    <row r="5" ht="19.8" customHeight="1" spans="7:7">
      <c r="G5" s="42" t="s">
        <v>2</v>
      </c>
    </row>
    <row r="6" ht="37.95" customHeight="1" spans="2:7">
      <c r="B6" s="43" t="s">
        <v>199</v>
      </c>
      <c r="C6" s="44" t="s">
        <v>200</v>
      </c>
      <c r="D6" s="44"/>
      <c r="E6" s="45" t="s">
        <v>201</v>
      </c>
      <c r="F6" s="46">
        <v>412.82</v>
      </c>
      <c r="G6" s="46"/>
    </row>
    <row r="7" ht="183.7" customHeight="1" spans="2:7">
      <c r="B7" s="43" t="s">
        <v>202</v>
      </c>
      <c r="C7" s="47" t="s">
        <v>203</v>
      </c>
      <c r="D7" s="47"/>
      <c r="E7" s="47"/>
      <c r="F7" s="47"/>
      <c r="G7" s="47"/>
    </row>
    <row r="8" ht="23.25" customHeight="1" spans="2:7">
      <c r="B8" s="43" t="s">
        <v>204</v>
      </c>
      <c r="C8" s="45" t="s">
        <v>205</v>
      </c>
      <c r="D8" s="45" t="s">
        <v>206</v>
      </c>
      <c r="E8" s="45" t="s">
        <v>207</v>
      </c>
      <c r="F8" s="45" t="s">
        <v>208</v>
      </c>
      <c r="G8" s="45" t="s">
        <v>209</v>
      </c>
    </row>
    <row r="9" ht="18.95" customHeight="1" spans="2:7">
      <c r="B9" s="43"/>
      <c r="C9" s="48" t="s">
        <v>210</v>
      </c>
      <c r="D9" s="49">
        <v>0.25</v>
      </c>
      <c r="E9" s="50" t="s">
        <v>211</v>
      </c>
      <c r="F9" s="51" t="s">
        <v>212</v>
      </c>
      <c r="G9" s="50">
        <v>50</v>
      </c>
    </row>
    <row r="10" ht="18.95" customHeight="1" spans="2:7">
      <c r="B10" s="43"/>
      <c r="C10" s="48" t="s">
        <v>213</v>
      </c>
      <c r="D10" s="52">
        <v>0.25</v>
      </c>
      <c r="E10" s="53" t="s">
        <v>214</v>
      </c>
      <c r="F10" s="51" t="s">
        <v>215</v>
      </c>
      <c r="G10" s="53">
        <v>100</v>
      </c>
    </row>
    <row r="11" ht="18.95" customHeight="1" spans="2:7">
      <c r="B11" s="43"/>
      <c r="C11" s="48" t="s">
        <v>216</v>
      </c>
      <c r="D11" s="52">
        <v>0.1</v>
      </c>
      <c r="E11" s="53" t="s">
        <v>214</v>
      </c>
      <c r="F11" s="51" t="s">
        <v>212</v>
      </c>
      <c r="G11" s="53">
        <v>95</v>
      </c>
    </row>
    <row r="12" ht="18.95" customHeight="1" spans="2:7">
      <c r="B12" s="43"/>
      <c r="C12" s="48" t="s">
        <v>217</v>
      </c>
      <c r="D12" s="52">
        <v>0.1</v>
      </c>
      <c r="E12" s="53"/>
      <c r="F12" s="53" t="s">
        <v>218</v>
      </c>
      <c r="G12" s="53" t="s">
        <v>219</v>
      </c>
    </row>
    <row r="13" ht="18.95" customHeight="1" spans="2:7">
      <c r="B13" s="43"/>
      <c r="C13" s="54" t="s">
        <v>220</v>
      </c>
      <c r="D13" s="49">
        <v>0.3</v>
      </c>
      <c r="E13" s="50" t="s">
        <v>221</v>
      </c>
      <c r="F13" s="51" t="s">
        <v>212</v>
      </c>
      <c r="G13" s="50">
        <v>12</v>
      </c>
    </row>
    <row r="14" ht="18.95" customHeight="1" spans="2:7">
      <c r="B14" s="43"/>
      <c r="C14" s="54"/>
      <c r="D14" s="50"/>
      <c r="E14" s="50"/>
      <c r="F14" s="50"/>
      <c r="G14" s="50"/>
    </row>
    <row r="15" ht="18.95" customHeight="1" spans="2:7">
      <c r="B15" s="43"/>
      <c r="C15" s="54"/>
      <c r="D15" s="50"/>
      <c r="E15" s="50"/>
      <c r="F15" s="50"/>
      <c r="G15" s="50"/>
    </row>
    <row r="16" ht="18.95" customHeight="1" spans="2:7">
      <c r="B16" s="43"/>
      <c r="C16" s="54"/>
      <c r="D16" s="50"/>
      <c r="E16" s="50"/>
      <c r="F16" s="50"/>
      <c r="G16" s="50"/>
    </row>
    <row r="17" ht="18.95" customHeight="1" spans="2:7">
      <c r="B17" s="43"/>
      <c r="C17" s="54"/>
      <c r="D17" s="50"/>
      <c r="E17" s="50"/>
      <c r="F17" s="50"/>
      <c r="G17" s="50"/>
    </row>
    <row r="18" ht="18.95" customHeight="1" spans="2:7">
      <c r="B18" s="43"/>
      <c r="C18" s="54"/>
      <c r="D18" s="50"/>
      <c r="E18" s="50"/>
      <c r="F18" s="50"/>
      <c r="G18" s="50"/>
    </row>
    <row r="19" ht="24.15" customHeight="1" spans="2:5">
      <c r="B19" s="55"/>
      <c r="E19" s="5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7" sqref="H7"/>
    </sheetView>
  </sheetViews>
  <sheetFormatPr defaultColWidth="9" defaultRowHeight="13.5" outlineLevelCol="5"/>
  <cols>
    <col min="1" max="1" width="12.25" style="25" customWidth="1"/>
    <col min="2" max="2" width="29.25" style="25" customWidth="1"/>
    <col min="3" max="3" width="8.75" style="25" customWidth="1"/>
    <col min="4" max="4" width="9.38333333333333" style="25" customWidth="1"/>
    <col min="5" max="5" width="12" style="25" customWidth="1"/>
    <col min="6" max="6" width="16.25" style="25" customWidth="1"/>
    <col min="7" max="16384" width="9" style="25"/>
  </cols>
  <sheetData>
    <row r="1" spans="1:1">
      <c r="A1" s="4" t="s">
        <v>222</v>
      </c>
    </row>
    <row r="2" s="24" customFormat="1" ht="31.5" customHeight="1" spans="1:6">
      <c r="A2" s="26" t="s">
        <v>223</v>
      </c>
      <c r="B2" s="26" t="s">
        <v>224</v>
      </c>
      <c r="C2" s="26" t="s">
        <v>224</v>
      </c>
      <c r="D2" s="26" t="s">
        <v>224</v>
      </c>
      <c r="E2" s="26" t="s">
        <v>224</v>
      </c>
      <c r="F2" s="26" t="s">
        <v>224</v>
      </c>
    </row>
    <row r="3" s="24" customFormat="1" ht="19.9" customHeight="1" spans="1:6">
      <c r="A3" s="27" t="s">
        <v>225</v>
      </c>
      <c r="B3" s="27" t="s">
        <v>200</v>
      </c>
      <c r="C3" s="27"/>
      <c r="D3" s="27"/>
      <c r="E3" s="27" t="s">
        <v>226</v>
      </c>
      <c r="F3" s="27" t="s">
        <v>2</v>
      </c>
    </row>
    <row r="4" s="24" customFormat="1" ht="24" customHeight="1" spans="1:6">
      <c r="A4" s="28" t="s">
        <v>227</v>
      </c>
      <c r="B4" s="28"/>
      <c r="C4" s="29"/>
      <c r="D4" s="30"/>
      <c r="E4" s="28" t="s">
        <v>228</v>
      </c>
      <c r="F4" s="28"/>
    </row>
    <row r="5" s="24" customFormat="1" ht="19.15" customHeight="1" spans="1:6">
      <c r="A5" s="28" t="s">
        <v>229</v>
      </c>
      <c r="B5" s="31"/>
      <c r="C5" s="32"/>
      <c r="D5" s="32"/>
      <c r="E5" s="32"/>
      <c r="F5" s="33"/>
    </row>
    <row r="6" s="24" customFormat="1" ht="21" customHeight="1" spans="1:6">
      <c r="A6" s="28" t="s">
        <v>230</v>
      </c>
      <c r="B6" s="34"/>
      <c r="C6" s="35"/>
      <c r="D6" s="35"/>
      <c r="E6" s="35"/>
      <c r="F6" s="36"/>
    </row>
    <row r="7" s="24" customFormat="1" ht="93.75" customHeight="1" spans="1:6">
      <c r="A7" s="28" t="s">
        <v>231</v>
      </c>
      <c r="B7" s="37"/>
      <c r="C7" s="37"/>
      <c r="D7" s="37"/>
      <c r="E7" s="37"/>
      <c r="F7" s="37"/>
    </row>
    <row r="8" s="24" customFormat="1" ht="132.75" customHeight="1" spans="1:6">
      <c r="A8" s="28" t="s">
        <v>232</v>
      </c>
      <c r="B8" s="37"/>
      <c r="C8" s="37"/>
      <c r="D8" s="37"/>
      <c r="E8" s="37"/>
      <c r="F8" s="37"/>
    </row>
    <row r="9" s="24" customFormat="1" ht="134.25" customHeight="1" spans="1:6">
      <c r="A9" s="28" t="s">
        <v>233</v>
      </c>
      <c r="B9" s="37"/>
      <c r="C9" s="37"/>
      <c r="D9" s="37"/>
      <c r="E9" s="37"/>
      <c r="F9" s="37"/>
    </row>
    <row r="10" s="24" customFormat="1" ht="21.75" customHeight="1" spans="1:6">
      <c r="A10" s="28" t="s">
        <v>204</v>
      </c>
      <c r="B10" s="28" t="s">
        <v>205</v>
      </c>
      <c r="C10" s="29" t="s">
        <v>206</v>
      </c>
      <c r="D10" s="28" t="s">
        <v>207</v>
      </c>
      <c r="E10" s="28" t="s">
        <v>208</v>
      </c>
      <c r="F10" s="29" t="s">
        <v>209</v>
      </c>
    </row>
    <row r="11" s="24" customFormat="1" ht="18" customHeight="1" spans="1:6">
      <c r="A11" s="29" t="s">
        <v>204</v>
      </c>
      <c r="B11" s="38"/>
      <c r="C11" s="29"/>
      <c r="D11" s="29"/>
      <c r="E11" s="29"/>
      <c r="F11" s="29"/>
    </row>
    <row r="12" s="24" customFormat="1" ht="18" customHeight="1" spans="1:6">
      <c r="A12" s="29" t="s">
        <v>204</v>
      </c>
      <c r="B12" s="38"/>
      <c r="C12" s="29"/>
      <c r="D12" s="29"/>
      <c r="E12" s="29"/>
      <c r="F12" s="29"/>
    </row>
    <row r="13" s="24" customFormat="1" ht="18" customHeight="1" spans="1:6">
      <c r="A13" s="29" t="s">
        <v>204</v>
      </c>
      <c r="B13" s="38"/>
      <c r="C13" s="29"/>
      <c r="D13" s="29"/>
      <c r="E13" s="29"/>
      <c r="F13" s="29"/>
    </row>
    <row r="14" s="24" customFormat="1" ht="18" customHeight="1" spans="1:6">
      <c r="A14" s="29" t="s">
        <v>204</v>
      </c>
      <c r="B14" s="38"/>
      <c r="C14" s="29"/>
      <c r="D14" s="29"/>
      <c r="E14" s="29"/>
      <c r="F14" s="29"/>
    </row>
    <row r="15" s="24" customFormat="1" ht="18" customHeight="1" spans="1:6">
      <c r="A15" s="29" t="s">
        <v>204</v>
      </c>
      <c r="B15" s="38"/>
      <c r="C15" s="29"/>
      <c r="D15" s="29"/>
      <c r="E15" s="29"/>
      <c r="F15" s="39"/>
    </row>
    <row r="16" s="24" customFormat="1" ht="18" customHeight="1" spans="1:6">
      <c r="A16" s="29" t="s">
        <v>204</v>
      </c>
      <c r="B16" s="38"/>
      <c r="C16" s="29"/>
      <c r="D16" s="29"/>
      <c r="E16" s="29"/>
      <c r="F16" s="29"/>
    </row>
    <row r="17" s="24" customFormat="1" ht="18" customHeight="1" spans="1:6">
      <c r="A17" s="29" t="s">
        <v>204</v>
      </c>
      <c r="B17" s="38"/>
      <c r="C17" s="29"/>
      <c r="D17" s="29"/>
      <c r="E17" s="29"/>
      <c r="F17" s="29"/>
    </row>
    <row r="18" s="24" customFormat="1" ht="18" customHeight="1" spans="1:6">
      <c r="A18" s="29" t="s">
        <v>204</v>
      </c>
      <c r="B18" s="38"/>
      <c r="C18" s="29"/>
      <c r="D18" s="29"/>
      <c r="E18" s="29"/>
      <c r="F18" s="29"/>
    </row>
    <row r="19" s="24" customFormat="1" ht="18" customHeight="1" spans="1:6">
      <c r="A19" s="29" t="s">
        <v>204</v>
      </c>
      <c r="B19" s="38"/>
      <c r="C19" s="29"/>
      <c r="D19" s="29"/>
      <c r="E19" s="29"/>
      <c r="F19" s="29"/>
    </row>
    <row r="20" s="24" customFormat="1" ht="18" customHeight="1" spans="1:6">
      <c r="A20" s="29" t="s">
        <v>204</v>
      </c>
      <c r="B20" s="38"/>
      <c r="C20" s="29"/>
      <c r="D20" s="29"/>
      <c r="E20" s="29"/>
      <c r="F20" s="29"/>
    </row>
    <row r="21" spans="1:1">
      <c r="A21" s="25" t="s">
        <v>234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0"/>
  <sheetViews>
    <sheetView workbookViewId="0">
      <selection activeCell="D24" sqref="D24"/>
    </sheetView>
  </sheetViews>
  <sheetFormatPr defaultColWidth="9" defaultRowHeight="11.25"/>
  <cols>
    <col min="1" max="1" width="17.75" style="3" customWidth="1"/>
    <col min="2" max="2" width="17.625" style="3" customWidth="1"/>
    <col min="3" max="3" width="22.625" style="3" customWidth="1"/>
    <col min="4" max="4" width="16.3833333333333" style="3" customWidth="1"/>
    <col min="5" max="5" width="11.3833333333333" style="3" customWidth="1"/>
    <col min="6" max="6" width="17.875" style="3" customWidth="1"/>
    <col min="7" max="7" width="11" style="3" customWidth="1"/>
    <col min="8" max="8" width="13.25" style="3" customWidth="1"/>
    <col min="9" max="9" width="16.625" style="3" customWidth="1"/>
    <col min="10" max="16383" width="9" style="3"/>
  </cols>
  <sheetData>
    <row r="1" ht="13.5" spans="1:1">
      <c r="A1" s="4" t="s">
        <v>235</v>
      </c>
    </row>
    <row r="2" ht="56" customHeight="1" spans="1:9">
      <c r="A2" s="5" t="s">
        <v>236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8" t="s">
        <v>2</v>
      </c>
    </row>
    <row r="4" ht="64" customHeight="1" spans="1:9">
      <c r="A4" s="6" t="s">
        <v>237</v>
      </c>
      <c r="B4" s="7" t="s">
        <v>200</v>
      </c>
      <c r="C4" s="7"/>
      <c r="D4" s="6" t="s">
        <v>238</v>
      </c>
      <c r="E4" s="8" t="s">
        <v>239</v>
      </c>
      <c r="F4" s="8"/>
      <c r="G4" s="9" t="s">
        <v>240</v>
      </c>
      <c r="H4" s="9"/>
      <c r="I4" s="19" t="s">
        <v>239</v>
      </c>
    </row>
    <row r="5" ht="25.15" customHeight="1" spans="1:9">
      <c r="A5" s="6" t="s">
        <v>241</v>
      </c>
      <c r="B5" s="7" t="s">
        <v>200</v>
      </c>
      <c r="C5" s="7"/>
      <c r="D5" s="6" t="s">
        <v>242</v>
      </c>
      <c r="E5" s="8"/>
      <c r="F5" s="8"/>
      <c r="G5" s="9" t="s">
        <v>243</v>
      </c>
      <c r="H5" s="9"/>
      <c r="I5" s="6">
        <v>45</v>
      </c>
    </row>
    <row r="6" ht="25.15" customHeight="1" spans="1:9">
      <c r="A6" s="6" t="s">
        <v>244</v>
      </c>
      <c r="B6" s="7">
        <v>10</v>
      </c>
      <c r="C6" s="7"/>
      <c r="D6" s="6" t="s">
        <v>245</v>
      </c>
      <c r="E6" s="8"/>
      <c r="F6" s="8"/>
      <c r="G6" s="9" t="s">
        <v>246</v>
      </c>
      <c r="H6" s="9" t="s">
        <v>247</v>
      </c>
      <c r="I6" s="6">
        <v>45</v>
      </c>
    </row>
    <row r="7" ht="25.15" customHeight="1" spans="1:9">
      <c r="A7" s="10" t="s">
        <v>248</v>
      </c>
      <c r="B7" s="11" t="s">
        <v>249</v>
      </c>
      <c r="C7" s="11"/>
      <c r="D7" s="11"/>
      <c r="E7" s="11"/>
      <c r="F7" s="11"/>
      <c r="G7" s="9" t="s">
        <v>250</v>
      </c>
      <c r="H7" s="9"/>
      <c r="I7" s="6"/>
    </row>
    <row r="8" ht="25.15" customHeight="1" spans="1:9">
      <c r="A8" s="10"/>
      <c r="B8" s="11"/>
      <c r="C8" s="11"/>
      <c r="D8" s="11"/>
      <c r="E8" s="11"/>
      <c r="F8" s="11"/>
      <c r="G8" s="9" t="s">
        <v>251</v>
      </c>
      <c r="H8" s="9"/>
      <c r="I8" s="6"/>
    </row>
    <row r="9" ht="25.15" customHeight="1" spans="1:9">
      <c r="A9" s="10"/>
      <c r="B9" s="11"/>
      <c r="C9" s="11"/>
      <c r="D9" s="11"/>
      <c r="E9" s="11"/>
      <c r="F9" s="11"/>
      <c r="G9" s="9" t="s">
        <v>252</v>
      </c>
      <c r="H9" s="9"/>
      <c r="I9" s="6"/>
    </row>
    <row r="10" ht="25.15" customHeight="1" spans="1:9">
      <c r="A10" s="10"/>
      <c r="B10" s="11"/>
      <c r="C10" s="11"/>
      <c r="D10" s="11"/>
      <c r="E10" s="11"/>
      <c r="F10" s="11"/>
      <c r="G10" s="9" t="s">
        <v>253</v>
      </c>
      <c r="H10" s="9"/>
      <c r="I10" s="6"/>
    </row>
    <row r="11" s="1" customFormat="1" ht="25.15" customHeight="1" spans="1:9">
      <c r="A11" s="8" t="s">
        <v>254</v>
      </c>
      <c r="B11" s="8" t="s">
        <v>255</v>
      </c>
      <c r="C11" s="8" t="s">
        <v>256</v>
      </c>
      <c r="D11" s="8" t="s">
        <v>208</v>
      </c>
      <c r="E11" s="8" t="s">
        <v>209</v>
      </c>
      <c r="F11" s="8" t="s">
        <v>257</v>
      </c>
      <c r="G11" s="8" t="s">
        <v>258</v>
      </c>
      <c r="H11" s="8" t="s">
        <v>259</v>
      </c>
      <c r="I11" s="8"/>
    </row>
    <row r="12" s="2" customFormat="1" ht="13" customHeight="1" spans="1:16383">
      <c r="A12" s="12" t="s">
        <v>260</v>
      </c>
      <c r="B12" s="12" t="s">
        <v>261</v>
      </c>
      <c r="C12" s="12" t="s">
        <v>262</v>
      </c>
      <c r="D12" s="12" t="s">
        <v>263</v>
      </c>
      <c r="E12" s="12">
        <v>600</v>
      </c>
      <c r="F12" s="12" t="s">
        <v>264</v>
      </c>
      <c r="G12" s="12">
        <v>55</v>
      </c>
      <c r="H12" s="13" t="s">
        <v>265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</row>
    <row r="13" s="2" customFormat="1" ht="13" customHeight="1" spans="1:16383">
      <c r="A13" s="12" t="s">
        <v>266</v>
      </c>
      <c r="B13" s="12" t="s">
        <v>267</v>
      </c>
      <c r="C13" s="12" t="s">
        <v>268</v>
      </c>
      <c r="D13" s="12" t="s">
        <v>269</v>
      </c>
      <c r="E13" s="12">
        <v>100</v>
      </c>
      <c r="F13" s="12" t="s">
        <v>214</v>
      </c>
      <c r="G13" s="12">
        <v>25</v>
      </c>
      <c r="H13" s="13" t="s">
        <v>265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</row>
    <row r="14" s="2" customFormat="1" ht="13" customHeight="1" spans="1:16383">
      <c r="A14" s="12" t="s">
        <v>270</v>
      </c>
      <c r="B14" s="12" t="s">
        <v>271</v>
      </c>
      <c r="C14" s="12" t="s">
        <v>272</v>
      </c>
      <c r="D14" s="12" t="s">
        <v>263</v>
      </c>
      <c r="E14" s="12">
        <v>95</v>
      </c>
      <c r="F14" s="12" t="s">
        <v>214</v>
      </c>
      <c r="G14" s="12">
        <v>10</v>
      </c>
      <c r="H14" s="13" t="s">
        <v>265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</row>
    <row r="15" s="2" customFormat="1" ht="13" customHeight="1" spans="1:16383">
      <c r="A15" s="14"/>
      <c r="B15" s="15"/>
      <c r="C15" s="15"/>
      <c r="D15" s="15"/>
      <c r="E15" s="14"/>
      <c r="F15" s="14"/>
      <c r="G15" s="14"/>
      <c r="H15" s="16"/>
      <c r="I15" s="2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</row>
    <row r="16" ht="13" customHeight="1" spans="1:9">
      <c r="A16" s="6"/>
      <c r="B16" s="8"/>
      <c r="C16" s="8"/>
      <c r="D16" s="8"/>
      <c r="E16" s="6"/>
      <c r="F16" s="6"/>
      <c r="G16" s="6"/>
      <c r="H16" s="17"/>
      <c r="I16" s="23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圈圆</cp:lastModifiedBy>
  <dcterms:created xsi:type="dcterms:W3CDTF">2022-01-21T06:55:00Z</dcterms:created>
  <dcterms:modified xsi:type="dcterms:W3CDTF">2024-02-28T06:40:09Z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097AC57902BD41879B4C67D90268BA8B_12</vt:lpwstr>
  </property>
</Properties>
</file>